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ЭтаКнига" defaultThemeVersion="124226"/>
  <xr:revisionPtr revIDLastSave="0" documentId="13_ncr:1_{FC5EAA36-03C3-45D9-BBA8-E5B21D82933E}" xr6:coauthVersionLast="47" xr6:coauthVersionMax="47" xr10:uidLastSave="{00000000-0000-0000-0000-000000000000}"/>
  <bookViews>
    <workbookView xWindow="-120" yWindow="-120" windowWidth="29040" windowHeight="15840" tabRatio="787" xr2:uid="{00000000-000D-0000-FFFF-FFFF00000000}"/>
  </bookViews>
  <sheets>
    <sheet name="Приложение 1" sheetId="97" r:id="rId1"/>
  </sheets>
  <definedNames>
    <definedName name="_xlnm._FilterDatabase" localSheetId="0" hidden="1">'Приложение 1'!$A$7:$P$1446</definedName>
    <definedName name="ss">#REF!</definedName>
    <definedName name="йй">#REF!</definedName>
    <definedName name="_xlnm.Print_Area" localSheetId="0">'Приложение 1'!$A$1:$P$1446</definedName>
    <definedName name="цц">'Приложение 1'!$J:$O</definedName>
    <definedName name="чч">#REF!</definedName>
    <definedName name="ыы">'Приложение 1'!$L:$L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8" i="97" l="1"/>
  <c r="L1438" i="97" l="1"/>
  <c r="P1438" i="97" s="1"/>
  <c r="L1429" i="97"/>
  <c r="P1429" i="97" s="1"/>
  <c r="L1427" i="97"/>
  <c r="L1409" i="97"/>
  <c r="P1409" i="97" s="1"/>
  <c r="O1396" i="97"/>
  <c r="N1396" i="97"/>
  <c r="M1396" i="97"/>
  <c r="P1394" i="97"/>
  <c r="P1381" i="97"/>
  <c r="O1380" i="97"/>
  <c r="N1380" i="97"/>
  <c r="M1380" i="97"/>
  <c r="P1379" i="97"/>
  <c r="P1376" i="97"/>
  <c r="P1370" i="97"/>
  <c r="L1365" i="97"/>
  <c r="L1362" i="97"/>
  <c r="L1361" i="97"/>
  <c r="L1356" i="97"/>
  <c r="L1353" i="97"/>
  <c r="P1352" i="97"/>
  <c r="L1346" i="97"/>
  <c r="P1345" i="97"/>
  <c r="P1343" i="97"/>
  <c r="L1335" i="97"/>
  <c r="P1332" i="97"/>
  <c r="P1321" i="97"/>
  <c r="L1307" i="97"/>
  <c r="O1305" i="97"/>
  <c r="N1305" i="97"/>
  <c r="M1305" i="97"/>
  <c r="P1250" i="97"/>
  <c r="O1250" i="97"/>
  <c r="N1250" i="97"/>
  <c r="M1250" i="97"/>
  <c r="L1250" i="97"/>
  <c r="L1245" i="97"/>
  <c r="O1243" i="97"/>
  <c r="N1243" i="97"/>
  <c r="M1243" i="97"/>
  <c r="P1235" i="97"/>
  <c r="P1231" i="97"/>
  <c r="P1230" i="97"/>
  <c r="P1225" i="97"/>
  <c r="P1224" i="97"/>
  <c r="O1212" i="97"/>
  <c r="N1212" i="97"/>
  <c r="M1212" i="97"/>
  <c r="P1211" i="97"/>
  <c r="O1190" i="97"/>
  <c r="N1190" i="97"/>
  <c r="M1190" i="97"/>
  <c r="M1158" i="97"/>
  <c r="M1157" i="97"/>
  <c r="M1156" i="97"/>
  <c r="L1150" i="97"/>
  <c r="L1149" i="97" s="1"/>
  <c r="P1149" i="97"/>
  <c r="O1149" i="97"/>
  <c r="N1149" i="97"/>
  <c r="O1140" i="97"/>
  <c r="O1137" i="97" s="1"/>
  <c r="P1137" i="97"/>
  <c r="N1137" i="97"/>
  <c r="M1137" i="97"/>
  <c r="L1137" i="97"/>
  <c r="L1131" i="97"/>
  <c r="L1125" i="97"/>
  <c r="P1125" i="97" s="1"/>
  <c r="L1116" i="97"/>
  <c r="P1116" i="97" s="1"/>
  <c r="L1115" i="97"/>
  <c r="L1108" i="97"/>
  <c r="P1108" i="97" s="1"/>
  <c r="L1103" i="97"/>
  <c r="L1102" i="97"/>
  <c r="O1094" i="97"/>
  <c r="N1094" i="97"/>
  <c r="M1094" i="97"/>
  <c r="P1042" i="97"/>
  <c r="L1082" i="97"/>
  <c r="L1042" i="97" s="1"/>
  <c r="O1042" i="97"/>
  <c r="N1042" i="97"/>
  <c r="M1042" i="97"/>
  <c r="L1023" i="97"/>
  <c r="L1022" i="97"/>
  <c r="P1022" i="97" s="1"/>
  <c r="O1020" i="97"/>
  <c r="N1020" i="97"/>
  <c r="M1020" i="97"/>
  <c r="L997" i="97"/>
  <c r="P997" i="97" s="1"/>
  <c r="L996" i="97"/>
  <c r="L981" i="97"/>
  <c r="L961" i="97"/>
  <c r="O954" i="97"/>
  <c r="N954" i="97"/>
  <c r="M954" i="97"/>
  <c r="L943" i="97"/>
  <c r="L942" i="97"/>
  <c r="L939" i="97"/>
  <c r="L938" i="97"/>
  <c r="O937" i="97"/>
  <c r="N937" i="97"/>
  <c r="M937" i="97"/>
  <c r="L908" i="97"/>
  <c r="L897" i="97"/>
  <c r="M897" i="97" s="1"/>
  <c r="L894" i="97"/>
  <c r="L884" i="97"/>
  <c r="M884" i="97" s="1"/>
  <c r="L883" i="97"/>
  <c r="M883" i="97" s="1"/>
  <c r="L882" i="97"/>
  <c r="M882" i="97" s="1"/>
  <c r="L881" i="97"/>
  <c r="L880" i="97"/>
  <c r="L879" i="97"/>
  <c r="O876" i="97"/>
  <c r="L874" i="97"/>
  <c r="L871" i="97"/>
  <c r="L865" i="97"/>
  <c r="P865" i="97" s="1"/>
  <c r="L840" i="97"/>
  <c r="L839" i="97"/>
  <c r="O836" i="97"/>
  <c r="L836" i="97"/>
  <c r="O830" i="97"/>
  <c r="L830" i="97"/>
  <c r="L816" i="97"/>
  <c r="P816" i="97" s="1"/>
  <c r="L791" i="97"/>
  <c r="O790" i="97"/>
  <c r="O788" i="97"/>
  <c r="N787" i="97"/>
  <c r="L781" i="97"/>
  <c r="L743" i="97"/>
  <c r="P730" i="97"/>
  <c r="L728" i="97"/>
  <c r="L724" i="97"/>
  <c r="O714" i="97"/>
  <c r="N714" i="97"/>
  <c r="M714" i="97"/>
  <c r="P702" i="97"/>
  <c r="O702" i="97"/>
  <c r="N702" i="97"/>
  <c r="M702" i="97"/>
  <c r="L702" i="97"/>
  <c r="P698" i="97"/>
  <c r="P697" i="97"/>
  <c r="O660" i="97"/>
  <c r="N660" i="97"/>
  <c r="O656" i="97"/>
  <c r="L656" i="97"/>
  <c r="O580" i="97"/>
  <c r="L580" i="97"/>
  <c r="L550" i="97"/>
  <c r="P549" i="97"/>
  <c r="L548" i="97"/>
  <c r="L538" i="97"/>
  <c r="P530" i="97"/>
  <c r="O519" i="97"/>
  <c r="O514" i="97"/>
  <c r="L514" i="97"/>
  <c r="O513" i="97"/>
  <c r="L513" i="97"/>
  <c r="O512" i="97"/>
  <c r="L512" i="97"/>
  <c r="O511" i="97"/>
  <c r="L511" i="97"/>
  <c r="O439" i="97"/>
  <c r="N439" i="97"/>
  <c r="M439" i="97"/>
  <c r="L439" i="97"/>
  <c r="N423" i="97"/>
  <c r="M423" i="97"/>
  <c r="L423" i="97"/>
  <c r="L378" i="97"/>
  <c r="P378" i="97" s="1"/>
  <c r="L228" i="97"/>
  <c r="O220" i="97"/>
  <c r="N220" i="97"/>
  <c r="M220" i="97"/>
  <c r="L186" i="97"/>
  <c r="L149" i="97"/>
  <c r="O148" i="97"/>
  <c r="N148" i="97"/>
  <c r="M148" i="97"/>
  <c r="P141" i="97"/>
  <c r="P140" i="97"/>
  <c r="P139" i="97"/>
  <c r="P138" i="97"/>
  <c r="P137" i="97"/>
  <c r="L134" i="97"/>
  <c r="L133" i="97"/>
  <c r="P133" i="97" s="1"/>
  <c r="L111" i="97"/>
  <c r="L110" i="97"/>
  <c r="O109" i="97"/>
  <c r="N109" i="97"/>
  <c r="M109" i="97"/>
  <c r="P81" i="97"/>
  <c r="P78" i="97" s="1"/>
  <c r="O78" i="97"/>
  <c r="N78" i="97"/>
  <c r="M78" i="97"/>
  <c r="L30" i="97"/>
  <c r="L9" i="97" s="1"/>
  <c r="P9" i="97"/>
  <c r="O9" i="97"/>
  <c r="N9" i="97"/>
  <c r="M9" i="97"/>
  <c r="L148" i="97" l="1"/>
  <c r="P791" i="97"/>
  <c r="L220" i="97"/>
  <c r="M1149" i="97"/>
  <c r="P1245" i="97"/>
  <c r="P1243" i="97" s="1"/>
  <c r="P1212" i="97"/>
  <c r="M881" i="97"/>
  <c r="L1243" i="97"/>
  <c r="P134" i="97"/>
  <c r="P228" i="97"/>
  <c r="P220" i="97" s="1"/>
  <c r="L714" i="97"/>
  <c r="M879" i="97"/>
  <c r="P148" i="97"/>
  <c r="L1020" i="97"/>
  <c r="L1396" i="97"/>
  <c r="P1103" i="97"/>
  <c r="P464" i="97"/>
  <c r="L1305" i="97"/>
  <c r="M464" i="97"/>
  <c r="P724" i="97"/>
  <c r="P714" i="97" s="1"/>
  <c r="P1305" i="97"/>
  <c r="P1023" i="97"/>
  <c r="P1020" i="97" s="1"/>
  <c r="M880" i="97"/>
  <c r="L937" i="97"/>
  <c r="L1212" i="97"/>
  <c r="P110" i="97"/>
  <c r="O423" i="97"/>
  <c r="P439" i="97"/>
  <c r="P1190" i="97"/>
  <c r="L1380" i="97"/>
  <c r="P840" i="97"/>
  <c r="P787" i="97" s="1"/>
  <c r="P1115" i="97"/>
  <c r="P937" i="97"/>
  <c r="P1131" i="97"/>
  <c r="P423" i="97"/>
  <c r="O787" i="97"/>
  <c r="L954" i="97"/>
  <c r="P954" i="97"/>
  <c r="P1380" i="97"/>
  <c r="L109" i="97"/>
  <c r="L464" i="97"/>
  <c r="L1190" i="97"/>
  <c r="P1427" i="97"/>
  <c r="P1396" i="97" s="1"/>
  <c r="P111" i="97"/>
  <c r="N464" i="97"/>
  <c r="N8" i="97" s="1"/>
  <c r="L1094" i="97"/>
  <c r="O464" i="97"/>
  <c r="A727" i="97"/>
  <c r="A1348" i="97" s="1"/>
  <c r="L787" i="97"/>
  <c r="B12" i="97"/>
  <c r="O8" i="97" l="1"/>
  <c r="L8" i="97"/>
  <c r="M787" i="97"/>
  <c r="M8" i="97" s="1"/>
  <c r="P109" i="97"/>
  <c r="P1094" i="97"/>
  <c r="B13" i="97"/>
  <c r="B17" i="97" s="1"/>
  <c r="P8" i="97" l="1"/>
  <c r="B24" i="97"/>
  <c r="B25" i="97" s="1"/>
  <c r="B26" i="97" l="1"/>
  <c r="B27" i="97" l="1"/>
  <c r="B47" i="97" l="1"/>
  <c r="B48" i="97" s="1"/>
  <c r="B49" i="97" s="1"/>
  <c r="B50" i="97" s="1"/>
  <c r="B51" i="97" s="1"/>
  <c r="B52" i="97" s="1"/>
  <c r="B53" i="97" s="1"/>
  <c r="B54" i="97" s="1"/>
  <c r="B55" i="97" s="1"/>
  <c r="B56" i="97" s="1"/>
  <c r="B57" i="97" s="1"/>
  <c r="B58" i="97" s="1"/>
  <c r="B59" i="97" s="1"/>
  <c r="B60" i="97" s="1"/>
  <c r="B61" i="97" s="1"/>
  <c r="B62" i="97" s="1"/>
  <c r="B63" i="97" s="1"/>
  <c r="B64" i="97" s="1"/>
  <c r="B65" i="97" s="1"/>
  <c r="B66" i="97" s="1"/>
  <c r="B67" i="97" s="1"/>
  <c r="B69" i="97" s="1"/>
  <c r="B70" i="97" s="1"/>
  <c r="B71" i="97" s="1"/>
  <c r="B73" i="97" s="1"/>
  <c r="B75" i="97" s="1"/>
  <c r="B77" i="97" s="1"/>
</calcChain>
</file>

<file path=xl/sharedStrings.xml><?xml version="1.0" encoding="utf-8"?>
<sst xmlns="http://schemas.openxmlformats.org/spreadsheetml/2006/main" count="8323" uniqueCount="1022">
  <si>
    <t>№ п\п</t>
  </si>
  <si>
    <t>Вид работ</t>
  </si>
  <si>
    <t>Объем</t>
  </si>
  <si>
    <t>Итого, руб.</t>
  </si>
  <si>
    <t>Финансирование</t>
  </si>
  <si>
    <t>-</t>
  </si>
  <si>
    <t>РО</t>
  </si>
  <si>
    <t>крыша</t>
  </si>
  <si>
    <t>подвал</t>
  </si>
  <si>
    <t>г. Алушта, ул. Ленина, д. 39</t>
  </si>
  <si>
    <t>г. Алушта, пгт. Партенит, ул. Парковая, д. 6</t>
  </si>
  <si>
    <t>г. Алушта, пгт. Партенит, ул. Фрунзенское шоссе, д. 8</t>
  </si>
  <si>
    <t>г. Алушта, пгт. Партенит, ул. Фрунзенское шоссе, д. 9</t>
  </si>
  <si>
    <t>г. Армянск, мкр. им Генерала Корявко, д. 10</t>
  </si>
  <si>
    <t>г. Джанкой, пер. Фабричный, д. 5</t>
  </si>
  <si>
    <t>г. Джанкой, ул. Интернациональная, д. 147</t>
  </si>
  <si>
    <t>г. Джанкой, ул. Крупской, д. 143А</t>
  </si>
  <si>
    <t>г. Джанкой, ул. Нестерова, д. 29</t>
  </si>
  <si>
    <t>г. Джанкой, ул. Нестерова, д. 39</t>
  </si>
  <si>
    <t>г. Джанкой, ул. Советская, д. 61</t>
  </si>
  <si>
    <t>г. Джанкой, ул. Толстого, д. 24</t>
  </si>
  <si>
    <t>г. Джанкой, ул. Толстого, д. 44</t>
  </si>
  <si>
    <t>г. Евпатория, ул. Бартенева, д. 12/15/6</t>
  </si>
  <si>
    <t>г. Евпатория, ул. Гоголя, д. 46</t>
  </si>
  <si>
    <t>г. Евпатория, ул. Демышева, д. 120</t>
  </si>
  <si>
    <t>г. Евпатория, ул. Некрасова, д. 47</t>
  </si>
  <si>
    <t>г. Евпатория, ул. Некрасова, д. 92</t>
  </si>
  <si>
    <t>г. Евпатория, ул. Перекопская, д. 11</t>
  </si>
  <si>
    <t>г. Евпатория, ул. Перекопская, д. 13</t>
  </si>
  <si>
    <t>г. Евпатория, ул. Пушкина, д. 16</t>
  </si>
  <si>
    <t>г. Евпатория, ул. Революции, д. 5</t>
  </si>
  <si>
    <t>г. Евпатория, ул. Советская, д. 11/83</t>
  </si>
  <si>
    <t>г. Евпатория, ул. Училищная, д. 7</t>
  </si>
  <si>
    <t>г. Керчь, ул. Кавказская, д. 17</t>
  </si>
  <si>
    <t>г. Керчь, ул. Орджоникидзе, д. 31А</t>
  </si>
  <si>
    <t>г. Керчь, ул. Ульяновых, д. 3</t>
  </si>
  <si>
    <t>г. Керчь, ул. Херсонская, д. 10</t>
  </si>
  <si>
    <t>г. Керчь, ул. Черноморская, д. 14</t>
  </si>
  <si>
    <t>г. Керчь, ул. Черноморская, д. 16</t>
  </si>
  <si>
    <t>г. Красноперекопск, мкр. 2, д. 11</t>
  </si>
  <si>
    <t>г. Красноперекопск, мкр. 2, д. 20</t>
  </si>
  <si>
    <t>г. Красноперекопск, мкр. 8, д. 13</t>
  </si>
  <si>
    <t>г. Саки, ул. Советская, д. 2</t>
  </si>
  <si>
    <t>г. Симферополь, пер. Альпинистов, д. 6/37</t>
  </si>
  <si>
    <t>г. Симферополь, ул. Гоголя, д. 23</t>
  </si>
  <si>
    <t>г. Симферополь, ул. Гоголя, д. 47</t>
  </si>
  <si>
    <t>г. Симферополь, ул. Гоголя, д. 63</t>
  </si>
  <si>
    <t>г. Симферополь, ул. Долгоруковская, д. 36/49</t>
  </si>
  <si>
    <t>г. Симферополь, ул. Желябова, д. 15</t>
  </si>
  <si>
    <t>г. Симферополь, ул. Желябова, д. 37/4</t>
  </si>
  <si>
    <t>г. Симферополь, ул. Хацко, д. 17</t>
  </si>
  <si>
    <t>г. Симферополь, пгт. Комсомольское, ул. Зеленая, д. 31</t>
  </si>
  <si>
    <t>г. Судак, ул. Гагарина, д. 3</t>
  </si>
  <si>
    <t>г. Судак, ул. Гагарина, д. 6</t>
  </si>
  <si>
    <t>г. Судак, ул. Яблоневая, д. 4</t>
  </si>
  <si>
    <t>г. Судак, ул. Яблоневая, д. 6</t>
  </si>
  <si>
    <t>г. Судак, пгт. Новый свет, ул. Льва Голицына, д. 26</t>
  </si>
  <si>
    <t>г. Судак, пгт. Новый свет, ул. Льва Голицына, д. 32</t>
  </si>
  <si>
    <t>г. Феодосия, ул. Галерейная, д. 15</t>
  </si>
  <si>
    <t>г. Феодосия, ул. Геологическая, д. 6</t>
  </si>
  <si>
    <t>г. Феодосия, ул. Дружбы, д. 18</t>
  </si>
  <si>
    <t>г. Феодосия, ул. Дружбы, д. 30</t>
  </si>
  <si>
    <t>г. Феодосия, ул. Советская, д. 13</t>
  </si>
  <si>
    <t>г. Феодосия, ул. Федько, д. 107</t>
  </si>
  <si>
    <t>г. Феодосия, ул. Челнокова, д. 62</t>
  </si>
  <si>
    <t>г. Феодосия, пгт. Орджоникидзе, ул. Нахимова, д. 1</t>
  </si>
  <si>
    <t>г. Феодосия, пгт. Приморский, ул. Советская, д. 8</t>
  </si>
  <si>
    <t>г. Ялта, г. Алупка, ул. Левитана И., д. 7</t>
  </si>
  <si>
    <t>г. Ялта, въезд Красноармейский, д. 8</t>
  </si>
  <si>
    <t>г. Ялта, пер. Матросский, д. 4</t>
  </si>
  <si>
    <t>г. Ялта, ул. Войкова, д. 13</t>
  </si>
  <si>
    <t>г. Ялта, ул. Игнатенко, д. 7</t>
  </si>
  <si>
    <t>г. Ялта, ул. Красноармейская, д. 42/2</t>
  </si>
  <si>
    <t>г. Ялта, ул. Сеченова, д. 25</t>
  </si>
  <si>
    <t>г. Ялта, пгт. Гаспра, ш. Севастопольское, д. 52Ш</t>
  </si>
  <si>
    <t>г. Ялта, пгт. Кореиз, ул. Владимира Маяковского, д. 10КОРП. 3</t>
  </si>
  <si>
    <t>г. Ялта, пгт. Ореанда, д. 28</t>
  </si>
  <si>
    <t>Белогорский р-н, Белогорск, г. Белогорск, ул. Луначарского, д. 8</t>
  </si>
  <si>
    <t>Белогорский р-н, Белогорск, г. Белогорск, ул. Луначарского, д. 10</t>
  </si>
  <si>
    <t>Белогорский р-н, Белогорск, г. Белогорск, ул. Шевченко, д. 39</t>
  </si>
  <si>
    <t>Белогорский р-н, Белогорск, г. Белогорск, ул. Шевченко, д. 43</t>
  </si>
  <si>
    <t>Белогорский р-н, Белогорск, г. Белогорск, ул. Шевченко, д. 47</t>
  </si>
  <si>
    <t>Белогорский р-н, Белогорск, г. Белогорск, ул. Шевченко, д. 53</t>
  </si>
  <si>
    <t>Белогорский р-н, Васильевское, с. Васильевка, ул. Школьная, д. 2</t>
  </si>
  <si>
    <t>Белогорский р-н, Вишенское, с. Вишенное, ул. Школьная, д. 18А</t>
  </si>
  <si>
    <t>Белогорский р-н, Вишенское, с. Вишенное, ул. Школьная, д. 27А</t>
  </si>
  <si>
    <t>Белогорский р-н, Зуйское, пгт. Зуя, ул. Ленина, д. 9Б</t>
  </si>
  <si>
    <t>Джанкойский р-н, Вольновское, пгт. Вольное, ул. Токарева, д. 5</t>
  </si>
  <si>
    <t>Джанкойский р-н, Вольновское, пгт. Вольное, ул. Токарева, д. 8</t>
  </si>
  <si>
    <t>Кировский р-н, Владиславовское, с. Владиславовка, ул. Железнодорожная, д. 2</t>
  </si>
  <si>
    <t>Кировский р-н, Владиславовское, с. Владиславовка, ул. Железнодорожная, д. 3</t>
  </si>
  <si>
    <t>Кировский р-н, Владиславовское, с. Владиславовка, ул. Железнодорожная, д. 4</t>
  </si>
  <si>
    <t>Кировский р-н, Владиславовское, с. Владиславовка, ул. Привокзальная, д. 6А</t>
  </si>
  <si>
    <t>Кировский р-н, Владиславовское, с. Владиславовка, ул. Степная, д. 1</t>
  </si>
  <si>
    <t>Кировский р-н, Золотополенское, с. Золотое Поле, ул. Ленина, д. 61</t>
  </si>
  <si>
    <t>Кировский р-н, Золотополенское, с. Золотое Поле, ул. Ленина, д. 63</t>
  </si>
  <si>
    <t>Кировский р-н, Золотополенское, с. Золотое Поле, ул. Тагакова, д. 7</t>
  </si>
  <si>
    <t>Кировский р-н, Старый Крым, г. Старый Крым, кв-л Строителей, д. 2</t>
  </si>
  <si>
    <t>Кировский р-н, Старый Крым, г. Старый Крым, кв-л Строителей, д. 3</t>
  </si>
  <si>
    <t>Кировский р-н, Старый Крым, г. Старый Крым, кв-л Строителей, д. 5</t>
  </si>
  <si>
    <t>Кировский р-н, Старый Крым, г. Старый Крым, кв-л Строителей, д. 7</t>
  </si>
  <si>
    <t>Кировский р-н, Старый Крым, г. Старый Крым, кв-л Строителей, д. 9</t>
  </si>
  <si>
    <t>Кировский р-н, Старый Крым, г. Старый Крым, ул. К.Либкнехта, д. 14</t>
  </si>
  <si>
    <t>Кировский р-н, Старый Крым, г. Старый Крым, ул. П.Ларишкина, д. 21А</t>
  </si>
  <si>
    <t>Кировский р-н, Старый Крым, г. Старый Крым, ул. Шевченко, д. 18</t>
  </si>
  <si>
    <t>Кировский р-н, Яркополенское, с. Яркое поле, ул. Учительская, д. 30</t>
  </si>
  <si>
    <t>Кировский р-н, Яркополенское, с. Яркое поле, ул. Учительская, д. 32</t>
  </si>
  <si>
    <t>Кировский р-н, Яркополенское, с. Яркое поле, ул. Учительская, д. 34</t>
  </si>
  <si>
    <t>Кировский р-н, Яркополенское, с. Яркое поле, ул. Учительская, д. 36</t>
  </si>
  <si>
    <t>Красногвардейский р-н, Восходненское, с. Восход, ул. Переверзева, д. 9</t>
  </si>
  <si>
    <t>Красногвардейский р-н, Восходненское, с. Восход, ул. Спортивная, д. 5</t>
  </si>
  <si>
    <t>Красногвардейский р-н, Восходненское, с. Восход, ул. Спортивная, д. 6</t>
  </si>
  <si>
    <t>Красногвардейский р-н, Восходненское, с. Восход, ул. Спортивная, д. 7</t>
  </si>
  <si>
    <t>Красногвардейский р-н, Восходненское, с. Восход, ул. Спортивная, д. 8</t>
  </si>
  <si>
    <t>Красногвардейский р-н, Восходненское, с. Восход, ул. Спортивная, д. 10</t>
  </si>
  <si>
    <t>Красногвардейский р-н, Восходненское, с. Восход, ул. Строителей, д. 14</t>
  </si>
  <si>
    <t>Красногвардейский р-н, Восходненское, с. Восход, ул. Строителей, д. 20</t>
  </si>
  <si>
    <t>Красногвардейский р-н, Восходненское, с. Восход, ул. Строителей, д. 22</t>
  </si>
  <si>
    <t>Красногвардейский р-н, Восходненское, с. Восход, ул. Юбилейная, д. 3</t>
  </si>
  <si>
    <t>Красногвардейский р-н, Восходненское, с. Восход, ул. Юбилейная, д. 7</t>
  </si>
  <si>
    <t>Красногвардейский р-н, Восходненское, с. Восход, ул. Юбилейная, д. 8</t>
  </si>
  <si>
    <t>Красногвардейский р-н, Восходненское, с. Восход, ул. Юбилейная, д. 9</t>
  </si>
  <si>
    <t>Красногвардейский р-н, Восходненское, с. Восход, ул. Юбилейная, д. 10</t>
  </si>
  <si>
    <t>Красногвардейский р-н, Восходненское, с. Восход, ул. Юбилейная, д. 11</t>
  </si>
  <si>
    <t>Красногвардейский р-н, Восходненское, с. Восход, ул. Юбилейная, д. 12</t>
  </si>
  <si>
    <t>Красногвардейский р-н, Восходненское, с. Восход, ул. Юбилейная, д. 17</t>
  </si>
  <si>
    <t>Красногвардейский р-н, Красногвардейское, пгт. Красногвардейское, ул. им Б.Хмельницкого, д. 104</t>
  </si>
  <si>
    <t>Красногвардейский р-н, Петровское, с. Петровка, кв-л Егудина, д. 7</t>
  </si>
  <si>
    <t>Красногвардейский р-н, Петровское, с. Петровка, кв-л Егудина, д. 9</t>
  </si>
  <si>
    <t>Красногвардейский р-н, Петровское, с. Петровка, кв-л Егудина, д. 24</t>
  </si>
  <si>
    <t>Красногвардейский р-н, Петровское, с. Петровка, кв-л Егудина, д. 30</t>
  </si>
  <si>
    <t>Красногвардейский р-н, Петровское, с. Петровка, кв-л Егудина, д. 33</t>
  </si>
  <si>
    <t>Красногвардейский р-н, Петровское, с. Петровка, кв-л Егудина, д. 37</t>
  </si>
  <si>
    <t>Красногвардейский р-н, Петровское, с. Петровка, кв-л Егудина, д. 41</t>
  </si>
  <si>
    <t>Красногвардейский р-н, Ровновское, с. Ровное, ул. Центральная, д. 9</t>
  </si>
  <si>
    <t>Красногвардейский р-н, Ровновское, с. Ровное, ул. Центральная, д. 11</t>
  </si>
  <si>
    <t>Ленинский р-н, Багеровское, пгт. Багерово, ул. Центральная, д. 55</t>
  </si>
  <si>
    <t>Нижнегорский р-н, Нижнегорское, пгт. Нижнегорский, пер. Чехова, д. 7</t>
  </si>
  <si>
    <t>Нижнегорский р-н, Нижнегорское, пгт. Нижнегорский, пер. Чехова, д. 9</t>
  </si>
  <si>
    <t>Нижнегорский р-н, Нижнегорское, пгт. Нижнегорский, ул. Коммунальная, д. 8</t>
  </si>
  <si>
    <t>Нижнегорский р-н, Нижнегорское, пгт. Нижнегорский, ул. Крымская, д. 105</t>
  </si>
  <si>
    <t>Нижнегорский р-н, Нижнегорское, пгт. Нижнегорский, ул. Молодежная, д. 12</t>
  </si>
  <si>
    <t>Нижнегорский р-н, Нижнегорское, пгт. Нижнегорский, ул. Молодежная, д. 14</t>
  </si>
  <si>
    <t>Первомайский р-н, Первомайское, пгт. Первомайское, пер. Юго-Западный, д. 2</t>
  </si>
  <si>
    <t>Первомайский р-н, Первомайское, пгт. Первомайское, ул. Героев Подпольщиков, д. 13</t>
  </si>
  <si>
    <t>Первомайский р-н, Первомайское, пгт. Первомайское, ул. Героев Подпольщиков, д. 14</t>
  </si>
  <si>
    <t>Первомайский р-н, Первомайское, пгт. Первомайское, ул. Дальняя, д. 4</t>
  </si>
  <si>
    <t>Первомайский р-н, Первомайское, пгт. Первомайское, ул. Ленина, д. 105</t>
  </si>
  <si>
    <t>Первомайский р-н, Первомайское, пгт. Первомайское, ул. Ленина, д. 166</t>
  </si>
  <si>
    <t>Первомайский р-н, Первомайское, пгт. Первомайское, ул. Ленина, д. 168</t>
  </si>
  <si>
    <t>Первомайский р-н, Первомайское, пгт. Первомайское, ул. Майская, д. 8</t>
  </si>
  <si>
    <t>Первомайский р-н, Первомайское, пгт. Первомайское, ул. Майская, д. 46</t>
  </si>
  <si>
    <t>Первомайский р-н, Первомайское, пгт. Первомайское, ул. Майская, д. 48</t>
  </si>
  <si>
    <t>Первомайский р-н, Первомайское, пгт. Первомайское, ул. Октябрьская, д. 169</t>
  </si>
  <si>
    <t>Первомайский р-н, Первомайское, пгт. Первомайское, ул. Петухова, д. 7</t>
  </si>
  <si>
    <t>Первомайский р-н, Первомайское, пгт. Первомайское, ул. Спортивная, д. 8</t>
  </si>
  <si>
    <t>Раздольненский р-н, Раздольненское, пгт. Раздольное, ул. Гагарина, д. 10</t>
  </si>
  <si>
    <t>Раздольненский р-н, Раздольненское, пгт. Раздольное, ул. Евпаторийское шоссе, д. 22А</t>
  </si>
  <si>
    <t>Сакский р-н, Геройское, с. Геройское, пр-кт Ленина, д. 5</t>
  </si>
  <si>
    <t>Сакский р-н, Геройское, с. Геройское, ул. Ершова, д. 40</t>
  </si>
  <si>
    <t>Сакский р-н, Геройское, с. Геройское, ул. Ершова, д. 42</t>
  </si>
  <si>
    <t>Сакский р-н, Геройское, с. Геройское, ул. Ершова, д. 44</t>
  </si>
  <si>
    <t>Сакский р-н, Геройское, с. Геройское, ул. Ершова, д. 46</t>
  </si>
  <si>
    <t>Сакский р-н, Геройское, с. Геройское, ул. Ершова, д. 50</t>
  </si>
  <si>
    <t>Сакский р-н, Крымское, с. Крымское, ул. Ленина, д. 9</t>
  </si>
  <si>
    <t>Сакский р-н, Лесновское, с. Прибрежное, ул. Парковая, д. 5</t>
  </si>
  <si>
    <t>Сакский р-н, Новофедоровское, пгт. Новофедоровка, ул. Марченко, д. 14</t>
  </si>
  <si>
    <t>Сакский р-н, Новофедоровское, пгт. Новофедоровка, ул. Сердюкова, д. 5</t>
  </si>
  <si>
    <t>Сакский р-н, Уютненское, с. Уютное, ул. Кирова, д. 14</t>
  </si>
  <si>
    <t>Сакский р-н, Уютненское, с. Уютное, ул. Садовая, д. 43</t>
  </si>
  <si>
    <t>Симферопольский р-н, Гвардейское, пгт. Гвардейское, ул. Ботаническая, д. 3</t>
  </si>
  <si>
    <t>Симферопольский р-н, Гвардейское, пгт. Гвардейское, ул. Вишневая, д. 11</t>
  </si>
  <si>
    <t>Симферопольский р-н, Гвардейское, пгт. Гвардейское, ул. Карла Маркса, д. 25</t>
  </si>
  <si>
    <t>Симферопольский р-н, Гвардейское, пгт. Гвардейское, ул. Острякова, д. 8</t>
  </si>
  <si>
    <t>Симферопольский р-н, Гвардейское, пгт. Гвардейское, ул. Острякова, д. 9</t>
  </si>
  <si>
    <t>Симферопольский р-н, Гвардейское, пгт. Гвардейское, ул. Острякова, д. 13</t>
  </si>
  <si>
    <t>Симферопольский р-н, Гвардейское, пгт. Гвардейское, ул. Острякова, д. 21</t>
  </si>
  <si>
    <t>Симферопольский р-н, Гвардейское, пгт. Гвардейское, ул. Острякова, д. 22</t>
  </si>
  <si>
    <t>Симферопольский р-н, Гвардейское, пгт. Гвардейское, ул. Острякова, д. 24</t>
  </si>
  <si>
    <t>Симферопольский р-н, Гвардейское, с. Маленькое, ул. Школьная, д. 15</t>
  </si>
  <si>
    <t>Симферопольский р-н, Гвардейское, с. Маленькое, ул. Школьная, д. 27</t>
  </si>
  <si>
    <t>Симферопольский р-н, Гвардейское, с. Новый Сад, кв-л Цветочный, д. 9</t>
  </si>
  <si>
    <t>Симферопольский р-н, Мазанское, с. Мазанка, ул. Мира, д. 32</t>
  </si>
  <si>
    <t>Симферопольский р-н, Мазанское, с. Мазанка, ул. Школьная, д. 22</t>
  </si>
  <si>
    <t>Симферопольский р-н, Молодежненское, пгт. Молодежное, ул. Строителей, д. 11</t>
  </si>
  <si>
    <t>Симферопольский р-н, Молодежненское, пгт. Молодежное, ул. Строителей, д. 12</t>
  </si>
  <si>
    <t>Симферопольский р-н, Новоселовское, с. Новоселовка, ул. Новая, д. 57</t>
  </si>
  <si>
    <t>Симферопольский р-н, Трудовское, с. Строгоновка, ул. Лечебная, д. 3</t>
  </si>
  <si>
    <t>Симферопольский р-н, Трудовское, с. Трудовое, ул. Зеленая, д. 1</t>
  </si>
  <si>
    <t>Симферопольский р-н, Трудовское, с. Трудовое, ул. Парковая, д. 1</t>
  </si>
  <si>
    <t>Симферопольский р-н, Трудовское, с. Трудовое, ул. Стадионная, д. 4А</t>
  </si>
  <si>
    <t>Симферопольский р-н, Укромновское, с. Совхозное, ул. Совхозная, д. 10</t>
  </si>
  <si>
    <t>Симферопольский р-н, Укромновское, с. Совхозное, ул. Совхозная, д. 17</t>
  </si>
  <si>
    <t>Симферопольский р-н, Урожайновское, с. Урожайное, кв-л Молодежный, д. 6</t>
  </si>
  <si>
    <t>Симферопольский р-н, Чистенское, с. Чистенькое, ул. Ленина, д. 26</t>
  </si>
  <si>
    <t>Симферопольский р-н, Чистенское, с. Чистенькое, ул. Маяковского, д. 16</t>
  </si>
  <si>
    <t>Симферопольский р-н, Чистенское, с. Чистенькое, ул. Свиридова, д. 22</t>
  </si>
  <si>
    <t>Симферопольский р-н, Чистенское, с. Чистенькое, ул. Чапаева, д. 53</t>
  </si>
  <si>
    <t>Симферопольский р-н, Чистенское, с. Чистенькое, ш. Севастопольское, д. 10</t>
  </si>
  <si>
    <t>Симферопольский р-н, Широковское, с. Широкое, ул. Ленина, д. 17</t>
  </si>
  <si>
    <t>Симферопольский р-н, Школьненское, п. Школьное, ул. Мира, д. 7</t>
  </si>
  <si>
    <t>Симферопольский р-н, Школьненское, п. Школьное, ул. Мира, д. 9</t>
  </si>
  <si>
    <t>Симферопольский р-н, Школьненское, п. Школьное, ул. Мира, д. 12</t>
  </si>
  <si>
    <t>Симферопольский р-н, Школьненское, п. Школьное, ул. Мира, д. 20</t>
  </si>
  <si>
    <t>Советский р-н, Советское, пгт. Советский, пер. Дивинского, д. 8</t>
  </si>
  <si>
    <t>Советский р-н, Советское, пгт. Советский, пер. Сташевского, д. 3</t>
  </si>
  <si>
    <t>Советский р-н, Советское, пгт. Советский, ул. Степная, д. 2</t>
  </si>
  <si>
    <t>Советский р-н, Советское, пгт. Советский, ул. Фонтанная, д. 6</t>
  </si>
  <si>
    <t>Советский р-н, Советское, пгт. Советский, ул. Юбилейная, д. 12</t>
  </si>
  <si>
    <t>Черноморский р-н, Новосельское, с. Новосельское, ул. Школьная, д. 2</t>
  </si>
  <si>
    <t>Черноморский р-н, Черноморское, пгт. Черноморское, ул. Димитрова, д. 1А</t>
  </si>
  <si>
    <t>Черноморский р-н, Черноморское, пгт. Черноморское, ул. Димитрова, д. 3</t>
  </si>
  <si>
    <t>Черноморский р-н, Черноморское, пгт. Черноморское, ул. Димитрова, д. 4</t>
  </si>
  <si>
    <t>Черноморский р-н, Черноморское, пгт. Черноморское, ул. Димитрова, д. 7</t>
  </si>
  <si>
    <t>Черноморский р-н, Черноморское, пгт. Черноморское, ул. Димитрова, д. 8</t>
  </si>
  <si>
    <t>Черноморский р-н, Черноморское, пгт. Черноморское, ул. Димитрова, д. 9А</t>
  </si>
  <si>
    <t>Черноморский р-н, Черноморское, пгт. Черноморское, ул. Димитрова, д. 11</t>
  </si>
  <si>
    <t>Черноморский р-н, Черноморское, пгт. Черноморское, ул. Димитрова, д. 12</t>
  </si>
  <si>
    <t>Черноморский р-н, Черноморское, пгт. Черноморское, ул. Димитрова, д. 13</t>
  </si>
  <si>
    <t>Черноморский р-н, Черноморское, пгт. Черноморское, ул. Евпаторийская, д. 7А</t>
  </si>
  <si>
    <t>Черноморский р-н, Черноморское, пгт. Черноморское, ул. Евпаторийская, д. 26</t>
  </si>
  <si>
    <t>Черноморский р-н, Черноморское, пгт. Черноморское, ул. Кирова, д. 75</t>
  </si>
  <si>
    <t>Черноморский р-н, Черноморское, пгт. Черноморское, ул. Кирова, д. 83</t>
  </si>
  <si>
    <t>Черноморский р-н, Черноморское, пгт. Черноморское, ул. Николая Кудри, д. 14А</t>
  </si>
  <si>
    <t>Черноморский р-н, Черноморское, пгт. Черноморское, ул. Рыбацкая, д. 9</t>
  </si>
  <si>
    <t>Черноморский р-н, Черноморское, пгт. Черноморское, ул. Рыбацкая, д. 34</t>
  </si>
  <si>
    <t>Черноморский р-н, Черноморское, пгт. Черноморское, ул. Южная, д. 36А</t>
  </si>
  <si>
    <t>Черноморский р-н, Черноморское, пгт. Черноморское, ул. Южная, д. 36Б</t>
  </si>
  <si>
    <t>Черноморский р-н, Черноморское, пгт. Черноморское, ул. Южная, д. 38</t>
  </si>
  <si>
    <t>Черноморский р-н, Черноморское, пгт. Черноморское, ул. Южная, д. 38А</t>
  </si>
  <si>
    <t>Черноморский р-н, Черноморское, пгт. Черноморское, ул. Южная, д. 38Б</t>
  </si>
  <si>
    <t>Черноморский р-н, Черноморское, пгт. Черноморское, ул. Южная, д. 42</t>
  </si>
  <si>
    <t>всего:</t>
  </si>
  <si>
    <t>скатная</t>
  </si>
  <si>
    <t>п. 1 (400/9)</t>
  </si>
  <si>
    <t>п. 2 (400/9)</t>
  </si>
  <si>
    <t>п. 1 (400/10)</t>
  </si>
  <si>
    <t>СС РО</t>
  </si>
  <si>
    <t>фасад</t>
  </si>
  <si>
    <t>лифт</t>
  </si>
  <si>
    <t>ВДИС (СМР)</t>
  </si>
  <si>
    <t>фундамент (ПСД)</t>
  </si>
  <si>
    <t xml:space="preserve">Плановый год </t>
  </si>
  <si>
    <t>мягкая</t>
  </si>
  <si>
    <t>ВДИС (ПСД)</t>
  </si>
  <si>
    <t>в т.ч. за счет средств собственников помещений в многоквартирных домах, руб.</t>
  </si>
  <si>
    <t>в т.ч. спецсчет иной, руб.</t>
  </si>
  <si>
    <t>в т.ч. федеральный бюджет, руб.</t>
  </si>
  <si>
    <t>ВДИС - внутридомовые инженерные сети.</t>
  </si>
  <si>
    <t>Единицы измерения объёмов (количества): крыши, фасады, подвалы - м²; фундаменты - м³; лифтовое оборудование - шт.</t>
  </si>
  <si>
    <t>В максимальную стоимость работ в т.ч. входят разработка проектно-сметной документации, проведение экспертизы и строительный контроль.</t>
  </si>
  <si>
    <t xml:space="preserve">Региональный оператор убедительно просит собственников вышеперечисленных многоквартирных домов в кратчайшие сроки провести общее собрание и протоколом зафиксировать решение по определению и утверждению: </t>
  </si>
  <si>
    <t>лица, которое от имени всех собственников помещений в многоквартирном доме уполномочено участвовать в приёмке оказанных услуг и (или) выполненных работ по капитальному ремонту, в том числе подписывать соответствующие акты.</t>
  </si>
  <si>
    <t>перечень услуг и (или) работ по капитальному ремонту;</t>
  </si>
  <si>
    <t>предельно-допустимой стоимости услуг и (или) работ по капитальному ремонту исходя из предельной стоимости услуг и (или) работ по капитальному ремонту общего имущества в МКД, определенной постановлением Совета министров Республики Крым от 22 ноября 2019 года № 667 (в редакции постановления от 18 ноября 2021 г. № 687);</t>
  </si>
  <si>
    <t>В соответствии с пунктом 6 статьи 189 ЖК РФ в случае, если в срок, не позднее чем через три месяца с момента получения предложений Регионального оператора (в случае, если собственники помещений в многоквартирном доме формируют фонд капитального ремонта на счете Регионального оператора) о сроке начала капитального ремонта, необходимом перечне и об объеме услуг и (или) работ, их стоимости, о порядке и об источниках финансирования капитального ремонта общего имущества в многоквартирном доме и другие предложения, связанные с проведением такого капитального ремонта, собственники помещений в многоквартирном доме, формирующие фонд капитального ремонта на счете Регионального оператора, не приняли решение о проведении капитального ремонта общего имущества в этом многоквартирном доме, орган местного самоуправления принимает решение о проведении такого капитального ремонта в соответствии с региональной программой капитального ремонта и предложениями Регионального оператора.</t>
  </si>
  <si>
    <t>В целях реализации решения о проведении капитального ремонта общего имущества в многоквартирном доме, собственники помещений в этом многоквартирном доме должны в течение 5 дней с даты проведения направить протокол общего собрания таких собственников, которым оформлено это решение в адреса Регионального оператора (295053, РК, г. Симферополь, ул. Киевская, д. 1 А), Вашей Управляющей компании и Инспекции по жилищному надзору Республики Крым (295006, РК, г.Симферополь, ул.Павленко, д.18)</t>
  </si>
  <si>
    <t>При наличии иных предложений по источнику финансирования и ознакомления с материалами технического обследования "вашего" многоквартирного дома и проектно-сметной документацией по его капитальному ремонту  можно обратиться к Региональному оператору по адресу: Республика Крым, г.Симферополь, ул. Киевская, д. 1 А, тел. (3652) 799-771, 799-772, многоканальный телефон "горячей линии": 8-800 733 33 06</t>
  </si>
  <si>
    <t>Образец протокола общего собрания собственников - на сайте Регионального оператора (www.kaprem82.ru).</t>
  </si>
  <si>
    <t>г. Алушта, пер. Спортивный, д. 1/4</t>
  </si>
  <si>
    <t>г. Алушта, ул. 60 лет СССР, д. 5</t>
  </si>
  <si>
    <t>г. Алушта, ул. 60 лет СССР, д. 12</t>
  </si>
  <si>
    <t>г. Алушта, ул. 60 лет СССР, д. 12А</t>
  </si>
  <si>
    <t>г. Алушта, ул. 60 лет СССР, д. 15</t>
  </si>
  <si>
    <t>г. Алушта, ул. 60 лет СССР, д. 17</t>
  </si>
  <si>
    <t>г. Алушта, ул. 60 лет СССР, д. 19</t>
  </si>
  <si>
    <t>г. Алушта, ул. Виноградная, д. 22</t>
  </si>
  <si>
    <t>г. Алушта, ул. Виноградная, д. 26</t>
  </si>
  <si>
    <t>г. Алушта, ул. Виноградная, д. 28</t>
  </si>
  <si>
    <t>г. Алушта, пгт. Партенит, ул. Нагорная, д. 3</t>
  </si>
  <si>
    <t>г. Алушта, пгт. Партенит, ул. Нагорная, д. 5</t>
  </si>
  <si>
    <t>г. Алушта, пгт. Партенит, ул. Нагорная, д. 6</t>
  </si>
  <si>
    <t>г. Алушта, пгт. Партенит, ул. Нагорная, д. 7</t>
  </si>
  <si>
    <t>г. Алушта, пгт. Партенит, ул. Нагорная, д. 8</t>
  </si>
  <si>
    <t>г. Алушта, ул. Октябрьская, д. 41</t>
  </si>
  <si>
    <t>г. Алушта, ул. Октябрьская, д. 53</t>
  </si>
  <si>
    <t>г. Алушта, ул. Октябрьская, д. 57</t>
  </si>
  <si>
    <t>г. Алушта, ул. Октябрьская, д. 61</t>
  </si>
  <si>
    <t>г. Алушта, ул. Октябрьская, д. 63</t>
  </si>
  <si>
    <t>г. Алушта, ул. Октябрьская, д. 65</t>
  </si>
  <si>
    <t>г. Алушта, ул. Октябрьская, д. 67</t>
  </si>
  <si>
    <t>г. Алушта, ул. Октябрьская, д. 69</t>
  </si>
  <si>
    <t>г. Алушта, ул. Октябрьская, д. 71</t>
  </si>
  <si>
    <t>г. Алушта, ул. Партизанская, д. 27</t>
  </si>
  <si>
    <t>г. Алушта, ул. Пригородная, д. 5А</t>
  </si>
  <si>
    <t>г. Алушта, ул. Снежковой, д. 20</t>
  </si>
  <si>
    <t>г. Алушта, ул. Снежковой, д. 22</t>
  </si>
  <si>
    <t>г. Алушта, ул. Юбилейная, д. 6</t>
  </si>
  <si>
    <t>г. Алушта, ул. Юбилейная, д. 8</t>
  </si>
  <si>
    <t>г. Алушта, ул. Юбилейная, д. 10</t>
  </si>
  <si>
    <t>г. Алушта, ул. Юбилейная, д. 18</t>
  </si>
  <si>
    <t>г. Алушта, ул. Юбилейная, д. 22</t>
  </si>
  <si>
    <t>г. Алушта, ул. Юбилейная, д. 24</t>
  </si>
  <si>
    <t>г. Алушта, ул. Юбилейная, д. 26</t>
  </si>
  <si>
    <t>г. Алушта, ул. Юбилейная, д. 32</t>
  </si>
  <si>
    <t>г. Алушта, ул. Юбилейная, д. 34</t>
  </si>
  <si>
    <t>г. Алушта, ул. Юбилейная, д. 36</t>
  </si>
  <si>
    <t>г. Алушта, ул. Ялтинская, д. 14</t>
  </si>
  <si>
    <t>г. Алушта, ул. Ялтинская, д. 16</t>
  </si>
  <si>
    <t>г. Алушта, ул. Ялтинская, д. 18</t>
  </si>
  <si>
    <t>г. Алушта, ул. Ялтинская, д. 20</t>
  </si>
  <si>
    <t>г. Алушта, пгт. Партенит, ул. Васильченко, д. 3</t>
  </si>
  <si>
    <t>г. Алушта, пгт. Партенит, ул. Нагорная, д. 13</t>
  </si>
  <si>
    <t>г. Алушта, пгт. Партенит, ул. Нагорная, д. 14</t>
  </si>
  <si>
    <t>г. Алушта, пгт. Партенит, ул. Солнечная, д. 5</t>
  </si>
  <si>
    <t>г. Алушта, пгт. Партенит, ул. Солнечная, д. 15</t>
  </si>
  <si>
    <t>г. Алушта, пгт. Партенит, ул. Фрунзенское шоссе, д. 6А</t>
  </si>
  <si>
    <t>г. Алушта, с. Малый Маяк, ул. Таврическая, д. 7</t>
  </si>
  <si>
    <t>г. Армянск, мкр. им Генерала Васильева, д. 21</t>
  </si>
  <si>
    <t>г. Армянск, мкр. им Генерала Васильева, д. 22</t>
  </si>
  <si>
    <t>г. Армянск, мкр. им Генерала Васильева, д. 28</t>
  </si>
  <si>
    <t>г. Армянск, мкр. им Генерала Корявко, д. 3</t>
  </si>
  <si>
    <t>г. Армянск, мкр. им Генерала Корявко, д. 16</t>
  </si>
  <si>
    <t>г. Армянск, мкр. им Генерала Корявко, д. 17</t>
  </si>
  <si>
    <t>г. Джанкой, ул. Кирова, д. 73</t>
  </si>
  <si>
    <t>г. Джанкой, ул. Крупской, д. 143</t>
  </si>
  <si>
    <t>г. Джанкой, ул. Крымская, д. 16</t>
  </si>
  <si>
    <t>г. Джанкой, ул. Крымская, д. 20</t>
  </si>
  <si>
    <t>г. Джанкой, ул. Ленина, д. 50</t>
  </si>
  <si>
    <t>г. Джанкой, ул. Московская, д. 4</t>
  </si>
  <si>
    <t>г. Джанкой, ул. Московская, д. 118</t>
  </si>
  <si>
    <t>г. Джанкой, ул. Нестерова, д. 11</t>
  </si>
  <si>
    <t>г. Джанкой, ул. Нестерова, д. 31</t>
  </si>
  <si>
    <t>г. Джанкой, ул. Оборонная, д. 24</t>
  </si>
  <si>
    <t>г. Джанкой, ул. Проезжая, д. 158</t>
  </si>
  <si>
    <t>г. Джанкой, ул. Советская, д. 9А</t>
  </si>
  <si>
    <t>г. Джанкой, ул. Советская, д. 59</t>
  </si>
  <si>
    <t>г. Джанкой, ул. Титова, д. 35</t>
  </si>
  <si>
    <t>г. Джанкой, ул. Толстого, д. 18</t>
  </si>
  <si>
    <t>г. Евпатория, пр-кт им.В.И.Ленина, д. 5</t>
  </si>
  <si>
    <t>г. Евпатория, пр-кт им.В.И.Ленина, д. 50</t>
  </si>
  <si>
    <t>г. Евпатория, пр-кт Победы, д. 10А</t>
  </si>
  <si>
    <t>г. Евпатория, пр-кт Победы, д. 23А</t>
  </si>
  <si>
    <t>г. Евпатория, пр-кт Победы, д. 38</t>
  </si>
  <si>
    <t>г. Евпатория, пр-кт Победы, д. 44</t>
  </si>
  <si>
    <t>г. Евпатория, проезд 9 Мая, д. 3</t>
  </si>
  <si>
    <t>г. Евпатория, ул. 5-й Авиагородок, д. 30</t>
  </si>
  <si>
    <t>г. Евпатория, ул. 5-й Авиагородок, д. 30А</t>
  </si>
  <si>
    <t>г. Евпатория, ул. 60 лет ВЛКСМ, д. 26А</t>
  </si>
  <si>
    <t>г. Евпатория, ул. 60 лет ВЛКСМ, д. 28</t>
  </si>
  <si>
    <t>г. Евпатория, ул. Демышева, д. 108</t>
  </si>
  <si>
    <t>г. Евпатория, ул. Демышева, д. 152/1</t>
  </si>
  <si>
    <t>г. Евпатория, ул. Дмитрия Ульянова, д. 82</t>
  </si>
  <si>
    <t>г. Евпатория, ул. Интернациональная, д. 144</t>
  </si>
  <si>
    <t>г. Евпатория, ул. Интернациональная, д. 146</t>
  </si>
  <si>
    <t>г. Евпатория, ул. Короленко, д. 4</t>
  </si>
  <si>
    <t>г. Евпатория, ул. Крупской, д. 60</t>
  </si>
  <si>
    <t>г. Евпатория, ул. Матвеева, д. 18/3</t>
  </si>
  <si>
    <t>г. Евпатория, ул. Полупанова, д. 38/162</t>
  </si>
  <si>
    <t>г. Евпатория, ул. Полупанова, д. 54А</t>
  </si>
  <si>
    <t>г. Евпатория, ул. Тимирязева, д. 30/16</t>
  </si>
  <si>
    <t>г. Евпатория, ул. Франко, д. 16</t>
  </si>
  <si>
    <t>г. Евпатория, ул. Фрунзе, д. 23</t>
  </si>
  <si>
    <t>г. Евпатория, ул. Фрунзе, д. 29</t>
  </si>
  <si>
    <t>г. Евпатория, ул. Фрунзе, д. 40</t>
  </si>
  <si>
    <t>г. Евпатория, ул. Фрунзе, д. 50/107</t>
  </si>
  <si>
    <t>г. Евпатория, ул. Чапаева, д. 31</t>
  </si>
  <si>
    <t>г. Евпатория, ул. Чапаева, д. 47</t>
  </si>
  <si>
    <t>г. Евпатория, ул. Чапаева, д. 71</t>
  </si>
  <si>
    <t>г. Евпатория, ул. Чапаева, д. 81</t>
  </si>
  <si>
    <t>г. Евпатория, ул. Чапаева, д. 87</t>
  </si>
  <si>
    <t>г. Евпатория, ул. Чапаева, д. 89</t>
  </si>
  <si>
    <t>г. Евпатория, пгт. Мирный, пр-кт Мира, д. 17</t>
  </si>
  <si>
    <t>г. Керчь, пер. Корабельный, д. 12</t>
  </si>
  <si>
    <t>г. Керчь, пер. Майский, д. 4</t>
  </si>
  <si>
    <t>г. Керчь, пер. Майский, д. 7</t>
  </si>
  <si>
    <t>г. Керчь, пер. Юннатов, д. 3</t>
  </si>
  <si>
    <t>г. Керчь, ул. Архитектурная, д. 11</t>
  </si>
  <si>
    <t>г. Керчь, ул. Блюхера, д. 15</t>
  </si>
  <si>
    <t>г. Керчь, ул. Блюхера, д. 23</t>
  </si>
  <si>
    <t>г. Керчь, ул. Буденного, д. 3</t>
  </si>
  <si>
    <t>г. Керчь, ул. Буденного, д. 33</t>
  </si>
  <si>
    <t>г. Керчь, ул. Буденного, д. 40</t>
  </si>
  <si>
    <t>г. Керчь, ул. Ворошилова, д. 3</t>
  </si>
  <si>
    <t>г. Керчь, ул. Ворошилова, д. 6</t>
  </si>
  <si>
    <t>г. Керчь, ул. Ворошилова, д. 11А</t>
  </si>
  <si>
    <t>г. Керчь, ул. Ворошилова, д. 31</t>
  </si>
  <si>
    <t>г. Керчь, ул. Ворошилова, д. 33</t>
  </si>
  <si>
    <t>г. Керчь, ул. Ворошилова, д. 35</t>
  </si>
  <si>
    <t>г. Керчь, ул. Ворошилова, д. 37</t>
  </si>
  <si>
    <t>г. Керчь, ул. Ворошилова, д. 45</t>
  </si>
  <si>
    <t>г. Керчь, ул. Гагарина, д. 32/1</t>
  </si>
  <si>
    <t>г. Керчь, ул. Гагарина, д. 32/2</t>
  </si>
  <si>
    <t>г. Керчь, ул. Генерала Петрова, д. 18</t>
  </si>
  <si>
    <t>г. Керчь, ул. Генерала Петрова, д. 78</t>
  </si>
  <si>
    <t>г. Керчь, ул. Горького, д. 20</t>
  </si>
  <si>
    <t>г. Керчь, ул. Дмитрия Донского, д. 3</t>
  </si>
  <si>
    <t>г. Керчь, ул. Кавказская, д. 2/5</t>
  </si>
  <si>
    <t>г. Керчь, ул. Кавказская, д. 18</t>
  </si>
  <si>
    <t>г. Керчь, ул. Кирова, д. 25</t>
  </si>
  <si>
    <t>г. Керчь, ул. Кирова, д. 95</t>
  </si>
  <si>
    <t>г. Керчь, ул. Кирова, д. 99</t>
  </si>
  <si>
    <t>г. Керчь, ул. Кирова, д. 103</t>
  </si>
  <si>
    <t>г. Керчь, ул. Кирова, д. 107</t>
  </si>
  <si>
    <t>г. Керчь, ул. Кирова, д. 109</t>
  </si>
  <si>
    <t>г. Керчь, ул. Кирова, д. 111</t>
  </si>
  <si>
    <t>г. Керчь, ул. Кирова, д. 119</t>
  </si>
  <si>
    <t>г. Керчь, ул. Клинковского, д. 5/15</t>
  </si>
  <si>
    <t>г. Керчь, ул. Курсантов, д. 17А</t>
  </si>
  <si>
    <t>г. Керчь, ул. Луговая, д. 3</t>
  </si>
  <si>
    <t>г. Керчь, ул. Льва Толстого, д. 6</t>
  </si>
  <si>
    <t>г. Керчь, ул. Льва Толстого, д. 56</t>
  </si>
  <si>
    <t>г. Керчь, ул. Льва Толстого, д. 57</t>
  </si>
  <si>
    <t>г. Керчь, ул. Льва Толстого, д. 130</t>
  </si>
  <si>
    <t>г. Керчь, ул. Маяка, д. 13</t>
  </si>
  <si>
    <t>г. Керчь, ул. Мира, д. 9</t>
  </si>
  <si>
    <t>г. Керчь, ул. Молодежная, д. 12</t>
  </si>
  <si>
    <t>г. Керчь, ул. Олега Кошевого, д. 26</t>
  </si>
  <si>
    <t>г. Керчь, ул. Орджоникидзе, д. 17</t>
  </si>
  <si>
    <t>г. Керчь, ул. Орджоникидзе, д. 40</t>
  </si>
  <si>
    <t>г. Керчь, ул. Орджоникидзе, д. 47/11</t>
  </si>
  <si>
    <t>г. Керчь, ул. Орджоникидзе, д. 54</t>
  </si>
  <si>
    <t>г. Керчь, ул. Орджоникидзе, д. 56</t>
  </si>
  <si>
    <t>г. Керчь, ул. Орджоникидзе, д. 58</t>
  </si>
  <si>
    <t>г. Керчь, ул. Орджоникидзе, д. 60</t>
  </si>
  <si>
    <t>г. Керчь, ул. Орджоникидзе, д. 62</t>
  </si>
  <si>
    <t>г. Керчь, ул. Орджоникидзе, д. 115</t>
  </si>
  <si>
    <t>г. Керчь, ул. Первых Космонавтов, д. 6</t>
  </si>
  <si>
    <t>г. Керчь, ул. Первых Космонавтов, д. 8</t>
  </si>
  <si>
    <t>г. Керчь, ул. Первых Космонавтов, д. 10/7</t>
  </si>
  <si>
    <t>г. Керчь, ул. Петра Дейкало, д. 2</t>
  </si>
  <si>
    <t>г. Керчь, ул. Победы, д. 9</t>
  </si>
  <si>
    <t>г. Керчь, ул. Свердлова, д. 25</t>
  </si>
  <si>
    <t>г. Керчь, ул. Сморжевского, д. 1</t>
  </si>
  <si>
    <t>г. Керчь, ул. Сморжевского, д. 3</t>
  </si>
  <si>
    <t>г. Керчь, ул. Ульяновых, д. 33</t>
  </si>
  <si>
    <t>г. Керчь, ул. Ульяновых, д. 51А</t>
  </si>
  <si>
    <t>г. Керчь, ул. Цибизова, д. 9</t>
  </si>
  <si>
    <t>г. Керчь, ул. Черноморская, д. 8/1</t>
  </si>
  <si>
    <t>г. Керчь, ш. Вокзальное, д. 53А</t>
  </si>
  <si>
    <t>г. Керчь, ш. Вокзальное, д. 83</t>
  </si>
  <si>
    <t>г. Керчь, ш. Героев Сталинграда, д. 16</t>
  </si>
  <si>
    <t>г. Керчь, ш. Героев Сталинграда, д. 44</t>
  </si>
  <si>
    <t>г. Керчь, ш. Героев Сталинграда, д. 48 кор.1</t>
  </si>
  <si>
    <t>г. Керчь, ш. Героев Сталинграда, д. 50 кор.1</t>
  </si>
  <si>
    <t>г. Керчь, ш. Героев Сталинграда, д. 62</t>
  </si>
  <si>
    <t>г. Керчь, ш. Героев Сталинграда, д. 64</t>
  </si>
  <si>
    <t>г. Керчь, ш. Индустриальное, д. 1</t>
  </si>
  <si>
    <t>г. Керчь, ш. Индустриальное, д. 3</t>
  </si>
  <si>
    <t>г. Керчь, ш. Индустриальное, д. 5</t>
  </si>
  <si>
    <t>г. Керчь, ш. Индустриальное, д. 9</t>
  </si>
  <si>
    <t>г. Керчь, ш. Индустриальное, д. 21</t>
  </si>
  <si>
    <t>г. Керчь, ш. Индустриальное, д. 23</t>
  </si>
  <si>
    <t>г. Керчь, ш. Индустриальное, д. 27</t>
  </si>
  <si>
    <t>г. Красноперекопск, мкр. 1, д. 7</t>
  </si>
  <si>
    <t>г. Красноперекопск, мкр. 1, д. 8</t>
  </si>
  <si>
    <t>г. Красноперекопск, мкр. 10, д. 6</t>
  </si>
  <si>
    <t>г. Красноперекопск, мкр. 8, д. 7</t>
  </si>
  <si>
    <t>г. Красноперекопск, мкр. 8, д. 10</t>
  </si>
  <si>
    <t>г. Красноперекопск, ул. Калинина, д. 2</t>
  </si>
  <si>
    <t>г. Красноперекопск, ул. Менделеева, д. 16/19</t>
  </si>
  <si>
    <t>г. Красноперекопск, ул. Менделеева, д. 26</t>
  </si>
  <si>
    <t>г. Красноперекопск, ул. Менделеева, д. 28</t>
  </si>
  <si>
    <t>г. Красноперекопск, ул. Озерная, д. 5</t>
  </si>
  <si>
    <t>г. Красноперекопск, ул. Толбухина, д. 5</t>
  </si>
  <si>
    <t>г. Саки, ул. Гайнутдинова, д. 4</t>
  </si>
  <si>
    <t>г. Саки, ул. Гайнутдинова, д. 5</t>
  </si>
  <si>
    <t>г. Саки, ул. Евпаторийское шоссе, д. 90</t>
  </si>
  <si>
    <t>г. Саки, ул. Ивановой, д. 5</t>
  </si>
  <si>
    <t>г. Саки, ул. Ивановой, д. 10</t>
  </si>
  <si>
    <t>г. Саки, ул. Курортная, д. 61</t>
  </si>
  <si>
    <t>г. Саки, ул. Курортная, д. 75/16</t>
  </si>
  <si>
    <t>г. Саки, ул. Курортная, д. 87</t>
  </si>
  <si>
    <t>г. Саки, ул. Ленина, д. 46</t>
  </si>
  <si>
    <t>г. Саки, ул. Набережная, д. 3</t>
  </si>
  <si>
    <t>г. Саки, ул. Набережная, д. 7</t>
  </si>
  <si>
    <t>г. Саки, ул. Набережная, д. 13</t>
  </si>
  <si>
    <t>г. Саки, ул. Советская, д. 6</t>
  </si>
  <si>
    <t>г. Саки, ул. Советская, д. 27</t>
  </si>
  <si>
    <t>г. Симферополь, б-р Ленина, д. 7</t>
  </si>
  <si>
    <t>г. Симферополь, б-р Ленина, д. 15/1</t>
  </si>
  <si>
    <t>г. Симферополь, пр-кт Победы, д. 22</t>
  </si>
  <si>
    <t>г. Симферополь, пр-кт Победы, д. 24</t>
  </si>
  <si>
    <t>г. Симферополь, пр-кт Победы, д. 76</t>
  </si>
  <si>
    <t>г. Симферополь, туп. Железнодорожный, д. 3</t>
  </si>
  <si>
    <t>г. Симферополь, ул. 51-й Армии, д. 111</t>
  </si>
  <si>
    <t>г. Симферополь, ул. 60 лет Октября, д. 17/65</t>
  </si>
  <si>
    <t>г. Симферополь, ул. 60 лет Октября, д. 37</t>
  </si>
  <si>
    <t>г. Симферополь, ул. Александра Невского, д. 13/1</t>
  </si>
  <si>
    <t>г. Симферополь, ул. Балаклавская, д. 47</t>
  </si>
  <si>
    <t>г. Симферополь, ул. Балаклавская, д. 49</t>
  </si>
  <si>
    <t>г. Симферополь, ул. Балаклавская, д. 55</t>
  </si>
  <si>
    <t>г. Симферополь, ул. Балаклавская, д. 57</t>
  </si>
  <si>
    <t>г. Симферополь, ул. Балаклавская, д. 61</t>
  </si>
  <si>
    <t>г. Симферополь, ул. Балаклавская, д. 65</t>
  </si>
  <si>
    <t>г. Симферополь, ул. Балаклавская, д. 67</t>
  </si>
  <si>
    <t>г. Симферополь, ул. Балаклавская, д. 69</t>
  </si>
  <si>
    <t>г. Симферополь, ул. Балаклавская, д. 77</t>
  </si>
  <si>
    <t>г. Симферополь, ул. Балаклавская, д. 79</t>
  </si>
  <si>
    <t>г. Симферополь, ул. Балаклавская, д. 99</t>
  </si>
  <si>
    <t>г. Симферополь, ул. Балаклавская, д. 105</t>
  </si>
  <si>
    <t>г. Симферополь, ул. Балаклавская, д. 123</t>
  </si>
  <si>
    <t>г. Симферополь, ул. Бела Куна, д. 3</t>
  </si>
  <si>
    <t>г. Симферополь, ул. Бела Куна, д. 9</t>
  </si>
  <si>
    <t>г. Симферополь, ул. Бетховена, д. 113</t>
  </si>
  <si>
    <t>г. Симферополь, ул. Гагарина, д. 19</t>
  </si>
  <si>
    <t>г. Симферополь, ул. Генерала Родионова, д. 5</t>
  </si>
  <si>
    <t>г. Симферополь, ул. Героев Аджимушкая, д. 3А</t>
  </si>
  <si>
    <t>г. Симферополь, ул. Героев Сталинграда, д. 21</t>
  </si>
  <si>
    <t>г. Симферополь, ул. Декабристов, д. 9</t>
  </si>
  <si>
    <t>г. Симферополь, ул. Донская, д. 47</t>
  </si>
  <si>
    <t>г. Симферополь, ул. Дыбенко, д. 15</t>
  </si>
  <si>
    <t>г. Симферополь, ул. Ешиль Ада, д. 12</t>
  </si>
  <si>
    <t>г. Симферополь, ул. Желябова, д. 37/10</t>
  </si>
  <si>
    <t>г. Симферополь, ул. Калинина, д. 6</t>
  </si>
  <si>
    <t>г. Симферополь, ул. Екатерининская, д. 33/10</t>
  </si>
  <si>
    <t>г. Симферополь, ул. Кечкеметская, д. 100А</t>
  </si>
  <si>
    <t>г. Симферополь, ул. Киевская, д. 67/2</t>
  </si>
  <si>
    <t>г. Симферополь, ул. Киевская, д. 120Б КОРП. 2</t>
  </si>
  <si>
    <t>г. Симферополь, ул. Киевская, д. 122А КОРП. 3</t>
  </si>
  <si>
    <t>г. Симферополь, ул. Киевская, д. 133</t>
  </si>
  <si>
    <t>г. Симферополь, ул. Киевская, д. 137</t>
  </si>
  <si>
    <t>г. Симферополь, ул. Киевская, д. 157</t>
  </si>
  <si>
    <t>г. Симферополь, ул. Ковыльная, д. 36</t>
  </si>
  <si>
    <t>г. Симферополь, ул. Ковыльная, д. 38</t>
  </si>
  <si>
    <t>г. Симферополь, ул. Ковыльная, д. 46</t>
  </si>
  <si>
    <t>г. Симферополь, ул. Ковыльная, д. 78</t>
  </si>
  <si>
    <t>г. Симферополь, ул. Ковыльная, д. 82</t>
  </si>
  <si>
    <t>г. Симферополь, ул. Ковыльная, д. 84</t>
  </si>
  <si>
    <t>г. Симферополь, ул. Козлова, д. 41</t>
  </si>
  <si>
    <t>г. Симферополь, ул. Комсомольская, д. 6</t>
  </si>
  <si>
    <t>г. Симферополь, ул. Красноармейская, д. 3</t>
  </si>
  <si>
    <t>г. Симферополь, ул. Куйбышева, д. 153</t>
  </si>
  <si>
    <t>г. Симферополь, ул. Крупской, д. 5/9</t>
  </si>
  <si>
    <t>г. Симферополь, ул. Лермонтова, д. 1/46</t>
  </si>
  <si>
    <t>г. Симферополь, ул. Лермонтова, д. 25</t>
  </si>
  <si>
    <t>г. Симферополь, ул. Ломоносова, д. 1 кор.2</t>
  </si>
  <si>
    <t>г. Симферополь, ул. Матэ Залки, д. 7Д</t>
  </si>
  <si>
    <t>г. Симферополь, ул. Матэ Залки, д. 7К</t>
  </si>
  <si>
    <t>г. Симферополь, ул. Матэ Залки, д. 15Б</t>
  </si>
  <si>
    <t>г. Симферополь, ул. Марка Донского, д. 8</t>
  </si>
  <si>
    <t>г. Симферополь, ул. Марка Донского, д. 22</t>
  </si>
  <si>
    <t>г. Симферополь, ул. Марка Донского, д. 24</t>
  </si>
  <si>
    <t>г. Симферополь, ул. Маршала Жукова, д. 5</t>
  </si>
  <si>
    <t>г. Симферополь, ул. Маршала Жукова, д. 15</t>
  </si>
  <si>
    <t>г. Симферополь, ул. Маршала Жукова, д. 29</t>
  </si>
  <si>
    <t>г. Симферополь, ул. Маршала Жукова, д. 31</t>
  </si>
  <si>
    <t>г. Симферополь, ул. Маршала Жукова, д. 33</t>
  </si>
  <si>
    <t>г. Симферополь, ул. Маршала Жукова, д. 35</t>
  </si>
  <si>
    <t>г. Симферополь, ул. Маршала Жукова, д. 37</t>
  </si>
  <si>
    <t>г. Симферополь, ул. Маршала Жукова, д. 39</t>
  </si>
  <si>
    <t>г. Симферополь, ул. Маршала Жукова, д. 43</t>
  </si>
  <si>
    <t>г. Симферополь, ул. Набережная имени 60-летия СССР, д. 39</t>
  </si>
  <si>
    <t>г. Симферополь, ул. Обская, д. 3</t>
  </si>
  <si>
    <t>г. Симферополь, ул. Первомайская, д. 1</t>
  </si>
  <si>
    <t>г. Симферополь, ул. Первомайская, д. 17А</t>
  </si>
  <si>
    <t>г. Симферополь, ул. Потемкинская, д. 3</t>
  </si>
  <si>
    <t>г. Симферополь, ул. Ракетная, д. 36</t>
  </si>
  <si>
    <t>г. Симферополь, ул. Русская, д. 35</t>
  </si>
  <si>
    <t>г. Симферополь, ул. Севастопольская, д. 27</t>
  </si>
  <si>
    <t>г. Симферополь, ул. Севастопольская, д. 70А/2</t>
  </si>
  <si>
    <t>г. Симферополь, ул. Спера, д. 6</t>
  </si>
  <si>
    <t>г. Симферополь, ул. Спера, д. 20</t>
  </si>
  <si>
    <t>г. Симферополь, ул. Стахановцев, д. 4</t>
  </si>
  <si>
    <t>г. Симферополь, ул. Строителей, д. 34</t>
  </si>
  <si>
    <t>г. Симферополь, ул. Строителей, д. 34А</t>
  </si>
  <si>
    <t>г. Симферополь, ул. Фрунзе, д. 43/2</t>
  </si>
  <si>
    <t>г. Симферополь, пгт. Аграрное, ул. Спортивная, д. 11</t>
  </si>
  <si>
    <t>г. Симферополь, пгт. Грэсовский, пер. Марсовый, д. 3</t>
  </si>
  <si>
    <t>г. Симферополь, пгт. Грэсовский, ул. Грэсовская, д. 2</t>
  </si>
  <si>
    <t>г. Симферополь, пгт. Грэсовский, ул. Кржижановского, д. 1Б</t>
  </si>
  <si>
    <t>г. Симферополь, пгт. Грэсовский, ул. Яблочкова, д. 14</t>
  </si>
  <si>
    <t>г. Симферополь, пгт. Грэсовский, ул. Яблочкова, д. 16</t>
  </si>
  <si>
    <t>г. Симферополь, пгт. Грэсовский, ул. Яблочкова, д. 18А</t>
  </si>
  <si>
    <t>г. Судак, ул. Алуштинская, д. 12А</t>
  </si>
  <si>
    <t>г. Судак, ул. Алуштинская, д. 18</t>
  </si>
  <si>
    <t>г. Судак, ул. Мичурина, д. 3</t>
  </si>
  <si>
    <t>г. Судак, пгт. Новый свет, ул. Льва Голицына, д. 30</t>
  </si>
  <si>
    <t>г. Феодосия, пер. Танкистов, д. 3</t>
  </si>
  <si>
    <t>г. Феодосия, ул. Галерейная, д. 11</t>
  </si>
  <si>
    <t>г. Феодосия, ул. Горького, д. 38</t>
  </si>
  <si>
    <t>г. Феодосия, ул. Дружбы, д. 42</t>
  </si>
  <si>
    <t>г. Феодосия, ул. Земская, д. 19/6</t>
  </si>
  <si>
    <t>г. Феодосия, ул. Крымская, д. 82Г</t>
  </si>
  <si>
    <t>г. Феодосия, ул. Ленина, д. 14</t>
  </si>
  <si>
    <t>г. Феодосия, ул. Назукина, д. 1</t>
  </si>
  <si>
    <t>г. Феодосия, ул. Революционная, д. 16</t>
  </si>
  <si>
    <t>г. Феодосия, ул. Советская, д. 16</t>
  </si>
  <si>
    <t>г. Феодосия, ул. Федько, д. 39</t>
  </si>
  <si>
    <t>г. Феодосия, ул. Федько, д. 109</t>
  </si>
  <si>
    <t>г. Феодосия, ул. Чернышевского, д. 2</t>
  </si>
  <si>
    <t>г. Феодосия, ш. Симферопольское, д. 15</t>
  </si>
  <si>
    <t>г. Феодосия, ш. Симферопольское, д. 17</t>
  </si>
  <si>
    <t>г. Феодосия, ш. Симферопольское, д. 23</t>
  </si>
  <si>
    <t>г. Феодосия, ш. Симферопольское, д. 33</t>
  </si>
  <si>
    <t>г. Феодосия, пгт. Орджоникидзе, ул. Бондаренко, д. 2</t>
  </si>
  <si>
    <t>г. Феодосия, пгт. Орджоникидзе, ул. Бондаренко, д. 5</t>
  </si>
  <si>
    <t>г. Феодосия, пгт. Орджоникидзе, ул. Бондаренко, д. 7</t>
  </si>
  <si>
    <t>г. Феодосия, пгт. Орджоникидзе, ул. Бондаренко, д. 8</t>
  </si>
  <si>
    <t>г. Феодосия, пгт. Орджоникидзе, ул. Бондаренко, д. 9</t>
  </si>
  <si>
    <t>г. Феодосия, пгт. Приморский, ул. Гагарина, д. 7</t>
  </si>
  <si>
    <t>г. Феодосия, пгт. Приморский, ул. Гагарина, д. 13</t>
  </si>
  <si>
    <t>г. Феодосия, пгт. Приморский, ул. Морозова, д. 1</t>
  </si>
  <si>
    <t>г. Феодосия, пгт. Приморский, ул. Морозова, д. 2</t>
  </si>
  <si>
    <t>г. Феодосия, пгт. Приморский, ул. Морозова, д. 3</t>
  </si>
  <si>
    <t>г. Феодосия, пгт. Приморский, ул. Морозова, д. 5</t>
  </si>
  <si>
    <t>г. Феодосия, пгт. Приморский, ул. Победы, д. 11</t>
  </si>
  <si>
    <t>г. Феодосия, пгт. Приморский, ул. Приморская, д. 8</t>
  </si>
  <si>
    <t>г. Феодосия, пгт. Приморский, ул. Советская, д. 14</t>
  </si>
  <si>
    <t>г. Феодосия, пгт. Приморский, ул. Советская, д. 16</t>
  </si>
  <si>
    <t>г. Феодосия, пгт. Приморский, ул. Советская, д. 20</t>
  </si>
  <si>
    <t>г. Феодосия, пгт. Приморский, ул. Советская, д. 24</t>
  </si>
  <si>
    <t>г. Феодосия, пгт. Приморский, ул. Советская, д. 26</t>
  </si>
  <si>
    <t>г. Ялта, г. Алупка, ул. Амет-хана Султана, д. 11</t>
  </si>
  <si>
    <t>г. Ялта, г. Алупка, ул. им Розы Люксембург, д. 14</t>
  </si>
  <si>
    <t>г. Ялта, г. Алупка, ул. Калинина, д. 21</t>
  </si>
  <si>
    <t>г. Ялта, г. Алупка, ул. Ленина, д. 20</t>
  </si>
  <si>
    <t>г. Ялта, г. Алупка, ул. Фрунзе, д. 20</t>
  </si>
  <si>
    <t>г. Ялта, г. Алупка, ш. Севастопольское, д. 20</t>
  </si>
  <si>
    <t>г. Ялта, въезд Санаторный, д. 4/2</t>
  </si>
  <si>
    <t>г. Ялта, пер. Красноармейский, д. 2/2</t>
  </si>
  <si>
    <t>г. Ялта, пер. Толстого, д. 5</t>
  </si>
  <si>
    <t>г. Ялта, проезд Бакунинский, д. 4</t>
  </si>
  <si>
    <t>г. Ялта, проезд Видовой, д. 6</t>
  </si>
  <si>
    <t>г. Ялта, ул. Вергасова, д. 1</t>
  </si>
  <si>
    <t>г. Ялта, ул. Вергасова, д. 3</t>
  </si>
  <si>
    <t>г. Ялта, ул. Весенняя, д. 7</t>
  </si>
  <si>
    <t>г. Ялта, ул. Дмитриева, д. 5</t>
  </si>
  <si>
    <t>г. Ялта, ул. Жадановского, д. 3</t>
  </si>
  <si>
    <t>г. Ялта, ул. Заречная, д. 10</t>
  </si>
  <si>
    <t>г. Ялта, ул. Изобильная, д. 22</t>
  </si>
  <si>
    <t>г. Ялта, ул. Изобильная, д. 24</t>
  </si>
  <si>
    <t>г. Ялта, ул. Кирова, д. 56</t>
  </si>
  <si>
    <t>г. Ялта, ул. Кирова, д. 134</t>
  </si>
  <si>
    <t>г. Ялта, ул. Кирова, д. 136</t>
  </si>
  <si>
    <t>г. Ялта, ул. Красноармейская, д. 42/1</t>
  </si>
  <si>
    <t>г. Ялта, ул. Красноармейская, д. 54</t>
  </si>
  <si>
    <t>г. Ялта, ул. Кривошты, д. 11</t>
  </si>
  <si>
    <t>г. Ялта, ул. Кривошты, д. 18</t>
  </si>
  <si>
    <t>г. Ялта, ул. Кривошты, д. 20</t>
  </si>
  <si>
    <t>г. Ялта, ул. Крупской, д. 21</t>
  </si>
  <si>
    <t>г. Ялта, ул. Крупской, д. 48/4</t>
  </si>
  <si>
    <t>г. Ялта, ул. Майора Савельева, д. 1</t>
  </si>
  <si>
    <t>г. Ялта, ул. Майора Савельева, д. 2/1</t>
  </si>
  <si>
    <t>г. Ялта, ул. Майора Савельева, д. 2/2</t>
  </si>
  <si>
    <t>г. Ялта, ул. Майора Савельева, д. 2/3</t>
  </si>
  <si>
    <t>г. Ялта, ул. Малышева, д. 5</t>
  </si>
  <si>
    <t>г. Ялта, ул. Малышева, д. 6А</t>
  </si>
  <si>
    <t>г. Ялта, ул. Массандровская, д. 6</t>
  </si>
  <si>
    <t>г. Ялта, ул. Московская, д. 5</t>
  </si>
  <si>
    <t>г. Ялта, ул. Московская, д. 29</t>
  </si>
  <si>
    <t>г. Ялта, ул. Мухина, д. 22</t>
  </si>
  <si>
    <t>г. Ялта, ул. Мухина, д. 24</t>
  </si>
  <si>
    <t>г. Ялта, ул. Найденова, д. 16/1</t>
  </si>
  <si>
    <t>г. Ялта, ул. Найденова, д. 16/2</t>
  </si>
  <si>
    <t>г. Ялта, ул. Октябрьская, д. 8</t>
  </si>
  <si>
    <t>г. Ялта, ул. Рабочая, д. 35</t>
  </si>
  <si>
    <t>г. Ялта, ул. Речная, д. 4А</t>
  </si>
  <si>
    <t>г. Ялта, ул. Речная, д. 4Б</t>
  </si>
  <si>
    <t>г. Ялта, ул. Свердлова, д. 51</t>
  </si>
  <si>
    <t>г. Ялта, ул. Свердлова, д. 53/1</t>
  </si>
  <si>
    <t>г. Ялта, ул. Свердлова, д. 53/2</t>
  </si>
  <si>
    <t>г. Ялта, ул. Свердлова, д. 67</t>
  </si>
  <si>
    <t>г. Ялта, ул. Свердлова, д. 77/1</t>
  </si>
  <si>
    <t>г. Ялта, ул. Свердлова, д. 77/2</t>
  </si>
  <si>
    <t>г. Ялта, ул. Свердлова, д. 77/3</t>
  </si>
  <si>
    <t>г. Ялта, ул. Свердлова, д. 83</t>
  </si>
  <si>
    <t>г. Ялта, ул. Сеченова, д. 49/2</t>
  </si>
  <si>
    <t>г. Ялта, ул. Строителей, д. 7</t>
  </si>
  <si>
    <t>г. Ялта, ул. Суворовская, д. 14</t>
  </si>
  <si>
    <t>г. Ялта, ул. Суворовская, д. 31</t>
  </si>
  <si>
    <t>г. Ялта, ул. Толстого, д. 2</t>
  </si>
  <si>
    <t>г. Ялта, ул. Тимирязева, д. 39</t>
  </si>
  <si>
    <t>г. Ялта, ул. Тимирязева, д. 45</t>
  </si>
  <si>
    <t>г. Ялта, ул. Халтурина, д. 35</t>
  </si>
  <si>
    <t>г. Ялта, ул. Цеткин Клары, д. 21</t>
  </si>
  <si>
    <t>г. Ялта, ул. Цеткин Клары, д. 23</t>
  </si>
  <si>
    <t>г. Ялта, ул. Щербака, д. 21</t>
  </si>
  <si>
    <t>г. Ялта, ул. Щербака, д. 25</t>
  </si>
  <si>
    <t>г. Ялта, ш. Южнобережное, д. 8</t>
  </si>
  <si>
    <t>г. Ялта, ш. Южнобережное, д. 30</t>
  </si>
  <si>
    <t>г. Ялта, пгт. Гаспра, ул. Маратовская, д. 22</t>
  </si>
  <si>
    <t>г. Ялта, пгт. Гаспра, ул. Маратовская, д. 45</t>
  </si>
  <si>
    <t>г. Ялта, пгт. Гаспра, ул. Маратовская, д. 55</t>
  </si>
  <si>
    <t>г. Ялта, пгт. Гаспра, ул. Н.Тамарлы, д. 1</t>
  </si>
  <si>
    <t>г. Ялта, пгт. Гаспра, ул. Н.Тамарлы, д. 6/24</t>
  </si>
  <si>
    <t>г. Ялта, пгт. Гаспра, ул. Парусная, д. 11</t>
  </si>
  <si>
    <t>г. Ялта, пгт. Гаспра, ул. Риекская, д. 6</t>
  </si>
  <si>
    <t>г. Ялта, пгт. Гаспра, ул. Риекская, д. 8</t>
  </si>
  <si>
    <t>г. Ялта, пгт. Гаспра, ул. Риекская, д. 17</t>
  </si>
  <si>
    <t>г. Ялта, пгт. Гаспра, ул. Риекская, д. 18</t>
  </si>
  <si>
    <t>г. Ялта, пгт. Гаспра, ул. Риекская, д. 20</t>
  </si>
  <si>
    <t>г. Ялта, пгт. Гаспра, ул. Субхи, д. 5/3</t>
  </si>
  <si>
    <t>г. Ялта, пгт. Гаспра, ш. Алупкинское, д. 22</t>
  </si>
  <si>
    <t>г. Ялта, пгт. Гаспра, ш. Алупкинское, д. 24</t>
  </si>
  <si>
    <t>г. Ялта, пгт. Гаспра, ш. Алупкинское, д. 28</t>
  </si>
  <si>
    <t>г. Ялта, пгт. Гаспра, ш. Севастопольское, д. 21</t>
  </si>
  <si>
    <t>г. Ялта, пгт. Гурзуф, ул. Подвойского, д. 9</t>
  </si>
  <si>
    <t>г. Ялта, пгт. Гурзуф, ул. Подвойского, д. 34</t>
  </si>
  <si>
    <t>г. Ялта, пгт. Кореиз, пер. Предгорный, д. 10</t>
  </si>
  <si>
    <t>г. Ялта, пгт. Кореиз, ул. Родниковая, д. 14БЛОК 2</t>
  </si>
  <si>
    <t>г. Ялта, пгт. Кореиз, ул. Родниковая, д. 14БЛОК 3</t>
  </si>
  <si>
    <t>г. Ялта, пгт. Кореиз, ул. Родниковая, д. 14БЛОК 4</t>
  </si>
  <si>
    <t>г. Ялта, пгт. Кореиз, ул. Родниковая, д. 14БЛОК 5</t>
  </si>
  <si>
    <t>г. Ялта, пгт. Кореиз, ул. Южная, д. 62</t>
  </si>
  <si>
    <t>г. Ялта, пгт. Массандра, ул. Винодела Егорова, д. 13</t>
  </si>
  <si>
    <t>г. Ялта, пгт. Массандра, ул. Винодела Егорова, д. 23</t>
  </si>
  <si>
    <t>г. Ялта, пгт. Массандра, ул. Мухина, д. 38 кор.2</t>
  </si>
  <si>
    <t>г. Ялта, пгт. Массандра, ул. Стахановская, д. 19</t>
  </si>
  <si>
    <t>г. Ялта, пгт. Отрадное, ул. Отрадная, д. 11</t>
  </si>
  <si>
    <t>г. Ялта, пгт. Форос, ул. Космонавтов, д. 22</t>
  </si>
  <si>
    <t>г. Ялта, пгт. Форос, ул. Космонавтов, д. 24</t>
  </si>
  <si>
    <t>г. Ялта, пгт. Форос, ул. Космонавтов, д. 26</t>
  </si>
  <si>
    <t>г. Ялта, пгт. Форос, ул. Терлецкого, д. 3</t>
  </si>
  <si>
    <t>Бахчисарайский р-н, Бахчисарай, г. Бахчисарай, ул. Висовина, д. 1</t>
  </si>
  <si>
    <t>Бахчисарайский р-н, Бахчисарай, г. Бахчисарай, ул. Панфилова, д. 1</t>
  </si>
  <si>
    <t>Бахчисарайский р-н, Бахчисарай, г. Бахчисарай, ул. Строительная, д. 13</t>
  </si>
  <si>
    <t>Бахчисарайский р-н, Бахчисарай, г. Бахчисарай, ул. Строительная, д. 14</t>
  </si>
  <si>
    <t>Бахчисарайский р-н, Бахчисарай, г. Бахчисарай, ул. Чапаева, д. 61А</t>
  </si>
  <si>
    <t>Бахчисарайский р-н, Бахчисарай, г. Бахчисарай, ул. Чапаева, д. 61Е</t>
  </si>
  <si>
    <t>Бахчисарайский р-н, Вилинское, с. Вилино, ул. Чапаева, д. 11</t>
  </si>
  <si>
    <t>Бахчисарайский р-н, Вилинское, с. Вилино, ул. Чапаева, д. 18</t>
  </si>
  <si>
    <t>Бахчисарайский р-н, Вилинское, с. Вилино, ул. Чапаева, д. 19</t>
  </si>
  <si>
    <t>Бахчисарайский р-н, Вилинское, с. Вилино, ул. Чапаева, д. 21</t>
  </si>
  <si>
    <t>Бахчисарайский р-н, Долинненское, с. Долинное, ул. Ленина, д. 24</t>
  </si>
  <si>
    <t>Бахчисарайский р-н, Красномакское, с. Холмовка, ул. 70 лет Октября, д. 5</t>
  </si>
  <si>
    <t>Бахчисарайский р-н, Куйбышевское, с. Танковое, ул. Серегина, д. 33</t>
  </si>
  <si>
    <t>Бахчисарайский р-н, Песчановское, с. Песчаное, ул. Комарова, д. 14</t>
  </si>
  <si>
    <t>Бахчисарайский р-н, Песчановское, с. Песчаное, ул. Комарова, д. 15</t>
  </si>
  <si>
    <t>Бахчисарайский р-н, Табачненское, с. Табачное, ул. Юбилейная, д. 3</t>
  </si>
  <si>
    <t>Белогорский р-н, Белогорск, г. Белогорск, ул. 40 лет Победы, д. 12/15</t>
  </si>
  <si>
    <t>Белогорский р-н, Белогорск, г. Белогорск, ул. 40 лет Победы, д. 14</t>
  </si>
  <si>
    <t>Белогорский р-н, Белогорск, г. Белогорск, ул. Каштановая, д. 5А</t>
  </si>
  <si>
    <t>Белогорский р-н, Белогорск, г. Белогорск, ул. Нагорная, д. 11</t>
  </si>
  <si>
    <t>Белогорский р-н, Белогорск, г. Белогорск, ул. Нижнегорская, д.12</t>
  </si>
  <si>
    <t>Белогорский р-н, Белогорск, г. Белогорск, ул. Нижнегорская, д. 31</t>
  </si>
  <si>
    <t>Белогорский р-н, Белогорск, г. Белогорск, ул. Нижнегорская, д. 43</t>
  </si>
  <si>
    <t>Белогорский р-н, Белогорск, г. Белогорск, ул. Русская, д. 6</t>
  </si>
  <si>
    <t>Белогорский р-н, Белогорск, г. Белогорск, ул. Шевченко, д. 22А</t>
  </si>
  <si>
    <t>Белогорский р-н, Белогорск, г. Белогорск, ул. Шевченко, д. 29</t>
  </si>
  <si>
    <t>Белогорский р-н, Белогорск, г. Белогорск, ул. Шевченко, д. 57</t>
  </si>
  <si>
    <t>Белогорский р-н, Белогорск, г. Белогорск, ул. Шевченко, д. 63</t>
  </si>
  <si>
    <t>Белогорский р-н, Васильевское, с. Васильевка, ул. Школьная, д. 3</t>
  </si>
  <si>
    <t>Белогорский р-н, Вишенское, с. Белая скала, ул. Партизанская, д. 28</t>
  </si>
  <si>
    <t>Белогорский р-н, Зуйское, пгт. Зуя, ул. Ленина, д. 2А</t>
  </si>
  <si>
    <t>Белогорский р-н, Зуйское, пгт. Зуя, ул. Ленина, д. 9А</t>
  </si>
  <si>
    <t>Белогорский р-н, Зуйское, пгт. Зуя, ул. Парковая, д. 2</t>
  </si>
  <si>
    <t>Белогорский р-н, Зуйское, пгт. Зуя, ул. Парковая, д. 6</t>
  </si>
  <si>
    <t>Белогорский р-н, Зуйское, пгт. Зуя, ул. Шоссейная, д. 117</t>
  </si>
  <si>
    <t>Белогорский р-н, Зуйское, пгт. Зуя, ул. Шоссейная, д. 127А</t>
  </si>
  <si>
    <t>Белогорский р-н, Зыбинское, с. Зыбины, ул. Кирова, д. 9</t>
  </si>
  <si>
    <t>Белогорский р-н, Крымскорозовское, с. Крымская Роза, ул. Тенистая, д. 3</t>
  </si>
  <si>
    <t>Джанкойский р-н, Вольновское, пгт. Вольное, ул. Токарева, д. 4</t>
  </si>
  <si>
    <t>Джанкойский р-н, Ермаковское, с. Соленое Озеро, ул. Титова, д. 27А</t>
  </si>
  <si>
    <t>Джанкойский р-н, Заречненское, с. Заречное, пр-кт Юбилейный, д. 4</t>
  </si>
  <si>
    <t>Джанкойский р-н, Изумрудновское, с. Калиновка, ул. 40 лет Победы ВОВ, д. 6</t>
  </si>
  <si>
    <t>Джанкойский р-н, Изумрудновское, с. Калиновка, ул. 40 лет Победы ВОВ, д. 8</t>
  </si>
  <si>
    <t>Джанкойский р-н, Изумрудновское, с. Калиновка, ул. 40 лет Победы ВОВ, д. 10</t>
  </si>
  <si>
    <t>Джанкойский р-н, Изумрудновское, с. Изумрудное, км перегон Джанкой-Богемка 4, д. 4</t>
  </si>
  <si>
    <t>Джанкойский р-н, Изумрудновское, с. Изумрудное, ул. Ульянова, д. 9</t>
  </si>
  <si>
    <t>Джанкойский р-н, Рощинское, с. Рощино, ул. Ленина, д. 10</t>
  </si>
  <si>
    <t>Джанкойский р-н, Светловское, с. Светлое, ул. Ленина, д. 19</t>
  </si>
  <si>
    <t>Джанкойский р-н, Светловское, с. Светлое, ул. Ленина, д. 17</t>
  </si>
  <si>
    <t>Джанкойский р-н, Светловское, с. Светлое, ул. Ленина, д. 14</t>
  </si>
  <si>
    <t>Джанкойский р-н, Светловское, с. Светлое, ул. Ленина, д. 16</t>
  </si>
  <si>
    <t>Джанкойский р-н, Чайкинское, с. Чайкино, ул. Ленина, д. 1</t>
  </si>
  <si>
    <t>Джанкойский р-н, Чайкинское, с. Чайкино, ул. Ленина, д. 2</t>
  </si>
  <si>
    <t>Джанкойский р-н, Чайкинское, с. Чайкино, ул. Ленина, д. 3</t>
  </si>
  <si>
    <t>Джанкойский р-н, Чайкинское, с. Чайкино, ул. Ленина, д. 4</t>
  </si>
  <si>
    <t>Джанкойский р-н, Ярковское, с. Яркое, ул. Комсомольская, д. 3</t>
  </si>
  <si>
    <t>Джанкойский р-н, Ярковское, с. Яркое, ул. Советская, д. 29</t>
  </si>
  <si>
    <t>Кировский р-н, Золотополенское, с. Золотое Поле, ул. Ленина, д. 59</t>
  </si>
  <si>
    <t>Кировский р-н, Кировское, пгт. Кировское, ул. Франко И., д. 14</t>
  </si>
  <si>
    <t>Кировский р-н, Первомайское, с. Первомайское, ул. Пролетарская, д. 2</t>
  </si>
  <si>
    <t>Кировский р-н, Старый Крым, г. Старый Крым, кв-л Строителей, д. 12</t>
  </si>
  <si>
    <t>Кировский р-н, Старый Крым, г. Старый Крым, ул. К.Либкнехта, д. 29</t>
  </si>
  <si>
    <t>Кировский р-н, Старый Крым, г. Старый Крым, ул. Ленина, д. 66А</t>
  </si>
  <si>
    <t>Кировский р-н, Старый Крым, г. Старый Крым, ул. П.Ларишкина, д. 1А</t>
  </si>
  <si>
    <t>Кировский р-н, Старый Крым, г. Старый Крым, ул. Р.Люксембург, д. 106</t>
  </si>
  <si>
    <t>Красногвардейский р-н, Восходненское, с. Восход, ул. Спортивная, д. 9</t>
  </si>
  <si>
    <t>Красногвардейский р-н, Восходненское, с. Восход, ул. Юбилейная, д. 14</t>
  </si>
  <si>
    <t>Красногвардейский р-н, Красногвардейское, пгт. Красногвардейское, ул. 50 лет Октября, д. 13</t>
  </si>
  <si>
    <t>Красногвардейский р-н, Красногвардейское, пгт. Красногвардейское, ул. им Крупской, д. 106</t>
  </si>
  <si>
    <t>Красногвардейский р-н, Октябрьское, пгт. Октябрьское, ул. Кондрашина, д. 86</t>
  </si>
  <si>
    <t>Красногвардейский р-н, Октябрьское, пгт. Октябрьское, ул. Цурцумия, д. 4</t>
  </si>
  <si>
    <t>Красногвардейский р-н, Октябрьское, пгт. Октябрьское, ул. Цурцумия, д. 12</t>
  </si>
  <si>
    <t>Красногвардейский р-н, Петровское, с. Петровка, кв-л Егудина, д. 43</t>
  </si>
  <si>
    <t>Красногвардейский р-н, Петровское, с. Петровка, кв-л Егудина, д. 53</t>
  </si>
  <si>
    <t>Красноперекопский р-н, Воинское, с. Воинка, ул. Ленина, д. 39</t>
  </si>
  <si>
    <t>Красноперекопский р-н, Ишунское, с. Ишунь, ул. Ленина, д. 52</t>
  </si>
  <si>
    <t>Красноперекопский р-н, Почетненское, с. Почетное, ул. Ленина, д. 46</t>
  </si>
  <si>
    <t>Красноперекопский р-н, Почетненское, с. Пятихатка, ул. Киевская, д. 1</t>
  </si>
  <si>
    <t>Красноперекопский р-н, Почетненское, с. Пятихатка, ул. Киевская, д. 2</t>
  </si>
  <si>
    <t>Красноперекопский р-н, Совхозненское, с. Совхозное, ул. Юбилейная, д. 10</t>
  </si>
  <si>
    <t>Красноперекопский р-н, Совхозненское, с. Совхозное, ул. Юбилейная, д. 11</t>
  </si>
  <si>
    <t>Красноперекопский р-н, Совхозненское, с. Совхозное, ул. Юбилейная, д. 12</t>
  </si>
  <si>
    <t>Ленинский р-н, Войковское, с. Бондаренково, ул. Центральная, д. 2</t>
  </si>
  <si>
    <t>Ленинский р-н, Войковское, с. Войково, ул. Колхозная, д. 98В</t>
  </si>
  <si>
    <t>Ленинский р-н, Горностаевское, с. Горностаевка, ул. Специалистов, д. 6</t>
  </si>
  <si>
    <t>Ленинский р-н, Горностаевское, с. Горностаевка, ул. Специалистов, д. 7</t>
  </si>
  <si>
    <t>Ленинский р-н, Горностаевское, с. Горностаевка, ул. Специалистов, д. 9</t>
  </si>
  <si>
    <t>Ленинский р-н, Калиновское, с. Калиновка, ул. Юбилейная, д. 1</t>
  </si>
  <si>
    <t>Ленинский р-н, Калиновское, с. Калиновка, ул. Юбилейная, д. 2</t>
  </si>
  <si>
    <t>Ленинский р-н, Калиновское, с. Калиновка, ул. Юбилейная, д. 3</t>
  </si>
  <si>
    <t>Ленинский р-н, Семисотское, с. Семисотка, ул. Степная, д. 2</t>
  </si>
  <si>
    <t>Ленинский р-н, Семисотское, с. Семисотка, ул. Южная, д. 1</t>
  </si>
  <si>
    <t>Ленинский р-н, Чистопольское, с. Чистополье, ул. Садовая, д. 1</t>
  </si>
  <si>
    <t>Ленинский р-н, Щелкино, г. Щелкино, д. 1</t>
  </si>
  <si>
    <t>Ленинский р-н, Щелкино, г. Щелкино, д. 7</t>
  </si>
  <si>
    <t>Ленинский р-н, Щелкино, г. Щелкино, д. 19</t>
  </si>
  <si>
    <t>Ленинский р-н, Щелкино, г. Щелкино, д. 43</t>
  </si>
  <si>
    <t>Ленинский р-н, Щелкино, г. Щелкино, д. 48А</t>
  </si>
  <si>
    <t>Ленинский р-н, Щелкино, г. Щелкино, д. 57А</t>
  </si>
  <si>
    <t>Ленинский р-н, Щелкино, г. Щелкино, д. 57Б</t>
  </si>
  <si>
    <t>Ленинский р-н, Щелкино, г. Щелкино, д. 77</t>
  </si>
  <si>
    <t>Ленинский р-н, Щелкино, г. Щелкино, д. 78В/3</t>
  </si>
  <si>
    <t>Ленинский р-н, Щелкино, г. Щелкино, д. 85</t>
  </si>
  <si>
    <t>Ленинский р-н, Щелкино, г. Щелкино, д. 86А</t>
  </si>
  <si>
    <t>Ленинский р-н, Щелкино, г. Щелкино, д. 91/1</t>
  </si>
  <si>
    <t>Ленинский р-н, Щелкино, г. Щелкино, д. 91/2</t>
  </si>
  <si>
    <t>Ленинский р-н, Щелкино, г. Щелкино, д. 92</t>
  </si>
  <si>
    <t>Ленинский р-н, Щелкино, г. Щелкино, д. 94</t>
  </si>
  <si>
    <t>Ленинский р-н, Щелкино, г. Щелкино, д. 94А</t>
  </si>
  <si>
    <t>Ленинский р-н, Щелкино, г. Щелкино, д. 98</t>
  </si>
  <si>
    <t>Ленинский р-н, Щелкино, г. Щелкино, д. 103</t>
  </si>
  <si>
    <t>Ленинский р-н, Щелкино, г. Щелкино, д. 105</t>
  </si>
  <si>
    <t>Ленинский р-н, Щелкино, г. Щелкино, д. 105А</t>
  </si>
  <si>
    <t>Нижнегорский р-н, Жемчужинское, с. Пены, ул. Мира, д. 26</t>
  </si>
  <si>
    <t>Нижнегорский р-н, Нижнегорское, пгт. Нижнегорский, пер. Чехова, д. 3</t>
  </si>
  <si>
    <t>Нижнегорский р-н, Нижнегорское, пгт. Нижнегорский, ул. Гагарина, д. 14</t>
  </si>
  <si>
    <t>Нижнегорский р-н, Нижнегорское, пгт. Нижнегорский, ул. Гагарина, д. 16</t>
  </si>
  <si>
    <t>Нижнегорский р-н, Нижнегорское, пгт. Нижнегорский, ул. Гагарина, д. 17</t>
  </si>
  <si>
    <t>Первомайский р-н, Первомайское, пгт. Первомайское, ул. Богдана Хмельницкого, д. 27</t>
  </si>
  <si>
    <t>Первомайский р-н, Первомайское, пгт. Первомайское, ул. Богдана Хмельницкого, д. 31</t>
  </si>
  <si>
    <t>Первомайский р-н, Первомайское, пгт. Первомайское, ул. Богдана Хмельницкого, д. 33</t>
  </si>
  <si>
    <t>Первомайский р-н, Первомайское, пгт. Первомайское, ул. Богдана Хмельницкого, д. 35</t>
  </si>
  <si>
    <t>Первомайский р-н, Первомайское, пгт. Первомайское, ул. Героев Подпольщиков, д. 16</t>
  </si>
  <si>
    <t>Первомайский р-н, Первомайское, пгт. Первомайское, ул. Майская, д. 10</t>
  </si>
  <si>
    <t>Первомайский р-н, Первомайское, пгт. Первомайское, ул. Октябрьская, д. 167</t>
  </si>
  <si>
    <t>Первомайский р-н, Первомайское, пгт. Первомайское, ул. Спортивная, д. 3</t>
  </si>
  <si>
    <t>Первомайский р-н, Стахановское, с. Стахановка, ул. Ленина, д. 6</t>
  </si>
  <si>
    <t>Первомайский р-н, Стахановское, с. Стахановка, ул. Ленина, д. 13</t>
  </si>
  <si>
    <t>Первомайский р-н, Стахановское, с. Стахановка, ул. Ленина, д. 19</t>
  </si>
  <si>
    <t>Раздольненский р-н, Раздольненское, пгт. Раздольное, ул. Ленина, д. 65/16</t>
  </si>
  <si>
    <t>Раздольненский р-н, Славновское, с. Славное, ул. Ленина, д. 20</t>
  </si>
  <si>
    <t>Раздольненский р-н, Славянское, с. Славянское, пер. Школьный, д. 2</t>
  </si>
  <si>
    <t>Сакский р-н, Веселовское, с. Веселовка, пер. Школьный, д. 19</t>
  </si>
  <si>
    <t>Сакский р-н, Вересаевское, с. Вересаево, ул. Школьная, д. 2</t>
  </si>
  <si>
    <t>Сакский р-н, Лесновское, с. Прибрежное, ул. Морская, д. 3</t>
  </si>
  <si>
    <t>Сакский р-н, Молочненское, с. Витино, ул. Степная, д. 1</t>
  </si>
  <si>
    <t>Сакский р-н, Молочненское, с. Молочное, ул. Ново-Садовая, д. 3</t>
  </si>
  <si>
    <t>Сакский р-н, Митяевское, с. Митяево, ул. Советская, д. 5</t>
  </si>
  <si>
    <t>Сакский р-н, Новофедоровское, пгт. Новофедоровка, ул. Севастопольская, д. 10</t>
  </si>
  <si>
    <t>Сакский р-н, Новофедоровское, пгт. Новофедоровка, ул. Севастопольская, д. 19</t>
  </si>
  <si>
    <t>Сакский р-н, Новофедоровское, пгт. Новофедоровка, ул. Севастопольская, д. 21</t>
  </si>
  <si>
    <t>Сакский р-н, Новофедоровское, пгт. Новофедоровка, ул. Севастопольская, д. 23</t>
  </si>
  <si>
    <t>Сакский р-н, Новофедоровское, пгт. Новофедоровка, ул. Севастопольская, д. 29</t>
  </si>
  <si>
    <t>Сакский р-н, Новофедоровское, пгт. Новофедоровка, ул. Сердюкова, д. 8</t>
  </si>
  <si>
    <t>Сакский р-н, Охотниковское, с. Карьерное, ул. Горняцкая, д. 5</t>
  </si>
  <si>
    <t>Сакский р-н, Сизовское, с. Сизовка, ул. Молодежная, д. 12</t>
  </si>
  <si>
    <t>Сакский р-н, Сизовское, с. Сизовка, ул. Молодежная, д. 17</t>
  </si>
  <si>
    <t>Сакский р-н, Столбовское, с. Столбовое, пр-кт Токарева, д. 2</t>
  </si>
  <si>
    <t>Сакский р-н, Столбовское, с. Столбовое, пр-кт Токарева, д. 3</t>
  </si>
  <si>
    <t>Сакский р-н, Столбовское, с. Столбовое, пр-кт Токарева, д. 4</t>
  </si>
  <si>
    <t>Сакский р-н, Столбовское, с. Столбовое, ул. Советская, д. 3</t>
  </si>
  <si>
    <t>Сакский р-н, Столбовское, с. Столбовое, ул. Советская, д. 5</t>
  </si>
  <si>
    <t>Сакский р-н, Столбовское, с. Столбовое, ул. Советская, д. 7</t>
  </si>
  <si>
    <t>Сакский р-н, Суворовское, с. Суворовское, ул. Степная, д. 13</t>
  </si>
  <si>
    <t>Сакский р-н, Суворовское, с. Суворовское, ул. Степная, д. 14</t>
  </si>
  <si>
    <t>Сакский р-н, Суворовское, с. Суворовское, ул. Суворовская, д. 25</t>
  </si>
  <si>
    <t>Сакский р-н, Фрунзенское, с. Фрунзе, ул. Гагарина, д. 12</t>
  </si>
  <si>
    <t>Сакский р-н, Фрунзенское, с. Фрунзе, ул. Гагарина, д. 18</t>
  </si>
  <si>
    <t>Сакский р-н, Фрунзенское, с. Фрунзе, ул. Гагарина, д. 20</t>
  </si>
  <si>
    <t>Сакский р-н, Фрунзенское, с. Фрунзе, ул. Гагарина, д. 22</t>
  </si>
  <si>
    <t>Симферопольский р-н, Гвардейское, пгт. Гвардейское, ул. Стадионная, д. 5</t>
  </si>
  <si>
    <t>Симферопольский р-н, Донское, с. Донское, ул. Виноградная, д. 58</t>
  </si>
  <si>
    <t>Симферопольский р-н, Донское, с. Донское, ул. Виноградная, д. 60</t>
  </si>
  <si>
    <t>Симферопольский р-н, Мирновское, с. Мирное, ул. Стадионная, д. 16</t>
  </si>
  <si>
    <t>Симферопольский р-н, Мирновское, с. Мирное, ул. Стадионная, д. 17</t>
  </si>
  <si>
    <t>Симферопольский р-н, Николаевское, пгт. Николаевка, ул. Южная, д. 38</t>
  </si>
  <si>
    <t>Симферопольский р-н, Новоселовское, с. Новоселовка, ул. Новая, д. 55</t>
  </si>
  <si>
    <t>Симферопольский р-н, Перовское, с. Каштановое, ул. Богданова, д. 23</t>
  </si>
  <si>
    <t>Симферопольский р-н, Перовское, с. Каштановое, ул. Богданова, д. 33А</t>
  </si>
  <si>
    <t>Симферопольский р-н, Перовское, с. Топольное, ул. Южная, д. 8</t>
  </si>
  <si>
    <t>Симферопольский р-н, Перовское, с. Топольное, ул. Южная, д. 10</t>
  </si>
  <si>
    <t>Симферопольский р-н, Пожарское, с. Лекарственное, ул. Ботаническая, д. 11</t>
  </si>
  <si>
    <t>Симферопольский р-н, Пожарское, с. Лекарственное, ул. Кольцевая, д. 2</t>
  </si>
  <si>
    <t>Симферопольский р-н, Родниковское, с. Родниково, ул. 40 лет Победы, д. 12</t>
  </si>
  <si>
    <t>Симферопольский р-н, Трудовское, с. Трудовое, ул. Шоссейная, д. 6</t>
  </si>
  <si>
    <t>Симферопольский р-н, Урожайновское, с. Урожайное, кв-л Молодежный, д. 1</t>
  </si>
  <si>
    <t>Симферопольский р-н, Чистенское, с. Чистенькое, ст. Чистенькая, д. 9</t>
  </si>
  <si>
    <t>Симферопольский р-н, Чистенское, с. Чистенькое, ул. Калинина, д. 1А</t>
  </si>
  <si>
    <t>Симферопольский р-н, Чистенское, с. Чистенькое, ул. Свиридова, д. 13</t>
  </si>
  <si>
    <t>Симферопольский р-н, Чистенское, с. Чистенькое, ул. Свиридова, д. 14</t>
  </si>
  <si>
    <t>Симферопольский р-н, Чистенское, с. Чистенькое, ул. Чапаева, д. 55</t>
  </si>
  <si>
    <t>Симферопольский р-н, Чистенское, с. Чистенькое, ул. Чапаева, д. 57</t>
  </si>
  <si>
    <t>Симферопольский р-н, Школьненское, п. Школьное, ул. Мира, д. 15</t>
  </si>
  <si>
    <t>Советский р-н, Советское, пгт. Советский, ул. 30 лет Победы, д. 27</t>
  </si>
  <si>
    <t>Советский р-н, Советское, пгт. Советский, ул. 50 лет СССР, д. 15</t>
  </si>
  <si>
    <t>Советский р-н, Советское, пгт. Советский, ул. Парковая, д. 25</t>
  </si>
  <si>
    <t>Советский р-н, Советское, пгт. Советский, ул. Парковая, д. 32</t>
  </si>
  <si>
    <t>Советский р-н, Советское, пгт. Советский, ул. Степная, д. 4</t>
  </si>
  <si>
    <t>Советский р-н, Советское, пгт. Советский, ул. Первомайская, д. 97</t>
  </si>
  <si>
    <t>Черноморский р-н, Черноморское, пгт. Черноморское, пер. Революции, д. 18</t>
  </si>
  <si>
    <t>Черноморский р-н, Черноморское, пгт. Черноморское, проезд Промышленный, д. 6</t>
  </si>
  <si>
    <t>Черноморский р-н, Черноморское, пгт. Черноморское, ул. Евпаторийская, д. 14А</t>
  </si>
  <si>
    <t>Черноморский р-н, Черноморское, пгт. Черноморское, ул. Евпаторийская, д. 14Б</t>
  </si>
  <si>
    <t>Черноморский р-н, Черноморское, пгт. Черноморское, ул. Кирова, д. 81</t>
  </si>
  <si>
    <t>Черноморский р-н, Черноморское, пгт. Черноморское, ул. Кооперативная, д. 51</t>
  </si>
  <si>
    <t>Черноморский р-н, Черноморское, пгт. Черноморское, ул. Кооперативная, д. 53</t>
  </si>
  <si>
    <t>Черноморский р-н, Черноморское, пгт. Черноморское, ул. Кооперативная, д. 55</t>
  </si>
  <si>
    <t>Черноморский р-н, Черноморское, пгт. Черноморское, ул. Первомайская, д. 16</t>
  </si>
  <si>
    <t>Черноморский р-н, Черноморское, пгт. Черноморское, ул. Чапаева, д. 8</t>
  </si>
  <si>
    <t>Черноморский р-н, Черноморское, пгт. Черноморское, ул. Чапаева, д. 11/3</t>
  </si>
  <si>
    <t>Черноморский р-н, Черноморское, пгт. Черноморское, ул. Чапаева, д. 25</t>
  </si>
  <si>
    <t>Черноморский р-н, Черноморское, пгт. Черноморское, ул. Шевченко, д. 2</t>
  </si>
  <si>
    <t>Черноморский р-н, Черноморское, пгт. Черноморское, ул. Южная, д. 3</t>
  </si>
  <si>
    <t>Адрес многоквартирных домов в муниципальных образованиях Республики Крым</t>
  </si>
  <si>
    <t>Адрес МКД</t>
  </si>
  <si>
    <t>Вида работы с разбивкой</t>
  </si>
  <si>
    <t>Год финансирования</t>
  </si>
  <si>
    <t>Способ формирования*</t>
  </si>
  <si>
    <t>в т.ч. бюджет Республики Крым, руб.</t>
  </si>
  <si>
    <t>Итого по  Республике Крым :</t>
  </si>
  <si>
    <t xml:space="preserve"> </t>
  </si>
  <si>
    <t>Всего по городскому округу  Алушта Республики Крым:</t>
  </si>
  <si>
    <t>плоская</t>
  </si>
  <si>
    <t>п. 1 (400/12)</t>
  </si>
  <si>
    <t>п. 2 (400/12)</t>
  </si>
  <si>
    <t>п. 3 (400/9)</t>
  </si>
  <si>
    <t>п. 4 (400/9)</t>
  </si>
  <si>
    <t>п. 4 (400/8)</t>
  </si>
  <si>
    <t>п. 5 (400/7)</t>
  </si>
  <si>
    <t>п. 6 (400/7)</t>
  </si>
  <si>
    <t>п. 7 (400/7)</t>
  </si>
  <si>
    <t>п. 1 (400/13)</t>
  </si>
  <si>
    <t>СС УК</t>
  </si>
  <si>
    <t>Скатная</t>
  </si>
  <si>
    <t>2024</t>
  </si>
  <si>
    <t>0</t>
  </si>
  <si>
    <t>п. 1 (400/6)</t>
  </si>
  <si>
    <t>Всего по городскому округу Армянск Республики Крым:</t>
  </si>
  <si>
    <t>1</t>
  </si>
  <si>
    <t>2</t>
  </si>
  <si>
    <t>ВС+ВК</t>
  </si>
  <si>
    <t>ЭС</t>
  </si>
  <si>
    <t>Плоская</t>
  </si>
  <si>
    <t>1350</t>
  </si>
  <si>
    <t>3</t>
  </si>
  <si>
    <t>4</t>
  </si>
  <si>
    <t>5</t>
  </si>
  <si>
    <t>п. 5 (400/9)</t>
  </si>
  <si>
    <t>п. 6 (400/9)</t>
  </si>
  <si>
    <t>п. 7 (400/9)</t>
  </si>
  <si>
    <t>п. 9 (400/9)</t>
  </si>
  <si>
    <t>6</t>
  </si>
  <si>
    <t>7</t>
  </si>
  <si>
    <t>п. 6 (400/8)</t>
  </si>
  <si>
    <t>п. 8 (400/9)</t>
  </si>
  <si>
    <t>п. 10 (400/9)</t>
  </si>
  <si>
    <t>8</t>
  </si>
  <si>
    <t>п. 6 (400/10)</t>
  </si>
  <si>
    <t>Всего по городскому округу Джанкой Республики Крым:</t>
  </si>
  <si>
    <t>г. Джанкой, ул. Крымская, д.16</t>
  </si>
  <si>
    <t>фундамент (СМР)</t>
  </si>
  <si>
    <t>ТС</t>
  </si>
  <si>
    <t>ВС</t>
  </si>
  <si>
    <t>ВК</t>
  </si>
  <si>
    <t>ГС</t>
  </si>
  <si>
    <t>Всего по городскому округу Евпатория Республики Крым:</t>
  </si>
  <si>
    <t>п. 2 (400/10)</t>
  </si>
  <si>
    <t>п. 1 (400/14)</t>
  </si>
  <si>
    <t>п. 3 (400/10)</t>
  </si>
  <si>
    <t>Всего по городскому округу Керчь Республики Крым:</t>
  </si>
  <si>
    <t>п. 4 (400/10)</t>
  </si>
  <si>
    <t>п. 1 (630/14)</t>
  </si>
  <si>
    <t>п. 5 (400/10)</t>
  </si>
  <si>
    <t>п. 7 (400/10)</t>
  </si>
  <si>
    <t>Всего по городскому округу Красноперекопск Республики Крым:</t>
  </si>
  <si>
    <t>Всего по городскому округу Саки Республики Крым:</t>
  </si>
  <si>
    <t>Всего по городскому округу Симферополь Республики Крым:</t>
  </si>
  <si>
    <t>п. 1 (400/16)</t>
  </si>
  <si>
    <t>п. 11 (400/9)</t>
  </si>
  <si>
    <t>1265</t>
  </si>
  <si>
    <t>г. Симферополь, ул. Герое Аджимушкая, д. 3А</t>
  </si>
  <si>
    <t>450</t>
  </si>
  <si>
    <t>Всего по городскому округу Судак Республики Крым:</t>
  </si>
  <si>
    <t>Всего по городскому округу Феодосия Республики Крым:</t>
  </si>
  <si>
    <t>535,5</t>
  </si>
  <si>
    <t xml:space="preserve">г. Феодосия, ул. Горького, д. 38 </t>
  </si>
  <si>
    <t>606,20</t>
  </si>
  <si>
    <t>Всего по городскому округу Ялта Республики Крым:</t>
  </si>
  <si>
    <t>800</t>
  </si>
  <si>
    <t>505</t>
  </si>
  <si>
    <t>1400</t>
  </si>
  <si>
    <t xml:space="preserve">лифт </t>
  </si>
  <si>
    <t>711</t>
  </si>
  <si>
    <t>п. 2 (630/9)</t>
  </si>
  <si>
    <t>Всего по муниципальному образованию Бахчисарайский район Республики Крым:</t>
  </si>
  <si>
    <t>Всего по муниципальному образованию Белогорский район Республики Крым:</t>
  </si>
  <si>
    <t>640</t>
  </si>
  <si>
    <t>Всего по муниципальному образованию Джанкойский район Республики Крым:</t>
  </si>
  <si>
    <t>685</t>
  </si>
  <si>
    <t>715</t>
  </si>
  <si>
    <t>Всего по муниципальному образованию Кировский район Республики Крым:</t>
  </si>
  <si>
    <t>Всего по муниципальному образованию Красногвардейский район Республики Крым:</t>
  </si>
  <si>
    <t>1028</t>
  </si>
  <si>
    <t>1722</t>
  </si>
  <si>
    <t>ВС и ВК</t>
  </si>
  <si>
    <t>Всего по муниципальному образованию Красноперекопский район Республики Крым:</t>
  </si>
  <si>
    <t>Всего по муниципальному образованию Ленинский район Республики Крым:</t>
  </si>
  <si>
    <t>п. 1 (320/9)</t>
  </si>
  <si>
    <t>Всего по муниципальному образованию Нижнегорский район Республики Крым:</t>
  </si>
  <si>
    <t>Всего по муниципальному образованию Первомайский район Республики Крым:</t>
  </si>
  <si>
    <t>290</t>
  </si>
  <si>
    <t>Всего по муниципальному образованию Раздольненский район Республики Крым:</t>
  </si>
  <si>
    <t>Всего по муниципальному образованию Сакский район Республики Крым:</t>
  </si>
  <si>
    <t>Всего по муниципальному образованию Симферопольский район Республики Крым:</t>
  </si>
  <si>
    <t>9</t>
  </si>
  <si>
    <t>10</t>
  </si>
  <si>
    <t>278,6</t>
  </si>
  <si>
    <t>1380,70</t>
  </si>
  <si>
    <t>305,7</t>
  </si>
  <si>
    <t>805,1</t>
  </si>
  <si>
    <t>1043,2</t>
  </si>
  <si>
    <t>401,3</t>
  </si>
  <si>
    <t>Всего по муниципальному образованию Советский район Республики Крым:</t>
  </si>
  <si>
    <t>310</t>
  </si>
  <si>
    <t>Всего по муниципальному образованию Черноморский район Республики Крым:</t>
  </si>
  <si>
    <t>ПРЕДЛОЖЕНИЕ ПО КАПИТАЛЬНОМУ РЕМОНТУ МНОГОКВАРТИРНЫХ ДОМОВ РЕСПУБЛИКИ КРЫМ ОТ РЕГИОНАЛЬНОГО ОПЕРАТОРА НА 2024 ГОД</t>
  </si>
  <si>
    <t>Финансирование капитального ремонта общего имущества в многоквартирных домах Республики Крым осуществляется за счет средств фондов капитального ремонта, формируемых Фондом из уплаченных собственниками помещений в многоквартирных домах взносов на капитальный ремонт. Согласно Постановлению Совета Министров Республики Крым от 30 августа 2023 года № 630, размер такого взноса на 2024 год составляет 8,14 рублей за один квадратный метр общей площади жилого (нежилого) помещения, принадлежащего собственнику такого помещения. Указанные средства направляются на капитальный ремонт в порядке, предусмотренном действующим законодательством Российской Федерации.</t>
  </si>
  <si>
    <r>
      <rPr>
        <sz val="20"/>
        <color theme="1"/>
        <rFont val="Times New Roman"/>
        <family val="1"/>
        <charset val="204"/>
      </rPr>
      <t>На основании части 2 статьи 182, части 3 статьи 189 Жилищного кодекса Российской Федерации (далее – ЖК РФ), Региональный оператор
уведомляет Вас о том, что в многоквартирных домах в соответствии с Региональной программой капитального ремонта общего имущества в
многоквартирных домах на территории Республики Крым на 2016-2050 годы, утверждённой Постановлением Совета Министров Республики
Крым от 30.11.2015 № 753, запланирован капитальный ремонт:</t>
    </r>
    <r>
      <rPr>
        <sz val="20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</si>
</sst>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0"/>
      <name val="Arial"/>
      <family val="1"/>
      <charset val="204"/>
    </font>
    <font>
      <sz val="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20"/>
      <color theme="1"/>
      <name val="Calibri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5" fillId="0" borderId="0"/>
    <xf numFmtId="0" fontId="16" fillId="0" borderId="0"/>
    <xf numFmtId="0" fontId="1" fillId="0" borderId="0"/>
  </cellStyleXfs>
  <cellXfs count="167">
    <xf numFmtId="0" fontId="0" fillId="0" borderId="0" xfId="0"/>
    <xf numFmtId="0" fontId="7" fillId="0" borderId="0" xfId="0" applyFont="1"/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2" fontId="11" fillId="0" borderId="1" xfId="4" applyNumberFormat="1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/>
    </xf>
    <xf numFmtId="0" fontId="8" fillId="0" borderId="0" xfId="1" applyFont="1"/>
    <xf numFmtId="1" fontId="10" fillId="0" borderId="8" xfId="1" applyNumberFormat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" fontId="12" fillId="0" borderId="8" xfId="1" applyNumberFormat="1" applyFont="1" applyBorder="1" applyAlignment="1">
      <alignment horizontal="center" vertical="center"/>
    </xf>
    <xf numFmtId="1" fontId="12" fillId="0" borderId="1" xfId="1" applyNumberFormat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" fontId="12" fillId="0" borderId="8" xfId="1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vertical="center" wrapText="1"/>
    </xf>
    <xf numFmtId="4" fontId="12" fillId="0" borderId="1" xfId="1" applyNumberFormat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1" fontId="13" fillId="0" borderId="8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4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left" vertical="center" wrapText="1"/>
    </xf>
    <xf numFmtId="49" fontId="11" fillId="0" borderId="1" xfId="1" applyNumberFormat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" fontId="11" fillId="0" borderId="8" xfId="1" applyNumberFormat="1" applyFont="1" applyBorder="1" applyAlignment="1">
      <alignment vertical="center" wrapText="1"/>
    </xf>
    <xf numFmtId="49" fontId="11" fillId="0" borderId="1" xfId="9" applyNumberFormat="1" applyFont="1" applyBorder="1" applyAlignment="1">
      <alignment horizontal="left" vertical="center" wrapText="1"/>
    </xf>
    <xf numFmtId="49" fontId="11" fillId="0" borderId="1" xfId="9" applyNumberFormat="1" applyFont="1" applyBorder="1" applyAlignment="1">
      <alignment horizontal="center" vertical="center" wrapText="1"/>
    </xf>
    <xf numFmtId="4" fontId="11" fillId="0" borderId="1" xfId="9" applyNumberFormat="1" applyFont="1" applyBorder="1" applyAlignment="1">
      <alignment horizontal="center" vertical="center" wrapText="1"/>
    </xf>
    <xf numFmtId="49" fontId="5" fillId="0" borderId="1" xfId="1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2" fontId="8" fillId="0" borderId="1" xfId="1" applyNumberFormat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/>
    </xf>
    <xf numFmtId="1" fontId="13" fillId="0" borderId="8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vertical="center" wrapText="1"/>
    </xf>
    <xf numFmtId="4" fontId="9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vertical="center" wrapText="1"/>
    </xf>
    <xf numFmtId="1" fontId="11" fillId="0" borderId="8" xfId="1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9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9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1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0" xfId="1" applyNumberFormat="1" applyFont="1" applyAlignment="1">
      <alignment vertical="center"/>
    </xf>
    <xf numFmtId="4" fontId="8" fillId="0" borderId="0" xfId="1" applyNumberFormat="1" applyFont="1"/>
    <xf numFmtId="1" fontId="8" fillId="0" borderId="5" xfId="1" applyNumberFormat="1" applyFont="1" applyBorder="1" applyAlignment="1">
      <alignment horizontal="center" vertical="center"/>
    </xf>
    <xf numFmtId="0" fontId="8" fillId="0" borderId="1" xfId="1" applyFont="1" applyBorder="1"/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vertical="top" wrapText="1"/>
    </xf>
    <xf numFmtId="4" fontId="8" fillId="0" borderId="1" xfId="0" applyNumberFormat="1" applyFont="1" applyBorder="1"/>
    <xf numFmtId="166" fontId="8" fillId="0" borderId="0" xfId="1" applyNumberFormat="1" applyFont="1"/>
    <xf numFmtId="0" fontId="11" fillId="0" borderId="1" xfId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vertical="center"/>
    </xf>
    <xf numFmtId="1" fontId="8" fillId="0" borderId="6" xfId="1" applyNumberFormat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4" fontId="8" fillId="0" borderId="8" xfId="1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4" fontId="11" fillId="0" borderId="8" xfId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9" fontId="11" fillId="0" borderId="1" xfId="9" applyNumberFormat="1" applyFont="1" applyBorder="1" applyAlignment="1">
      <alignment horizontal="left" vertical="center"/>
    </xf>
    <xf numFmtId="2" fontId="8" fillId="0" borderId="1" xfId="1" applyNumberFormat="1" applyFont="1" applyBorder="1" applyAlignment="1">
      <alignment horizontal="center" vertical="center" wrapText="1"/>
    </xf>
    <xf numFmtId="4" fontId="11" fillId="0" borderId="1" xfId="9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0" xfId="9" applyFont="1"/>
    <xf numFmtId="1" fontId="11" fillId="0" borderId="5" xfId="1" applyNumberFormat="1" applyFont="1" applyBorder="1" applyAlignment="1">
      <alignment horizontal="center" vertical="center"/>
    </xf>
    <xf numFmtId="1" fontId="11" fillId="0" borderId="7" xfId="1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" fontId="8" fillId="0" borderId="5" xfId="1" applyNumberFormat="1" applyFont="1" applyBorder="1" applyAlignment="1">
      <alignment vertical="center"/>
    </xf>
    <xf numFmtId="1" fontId="8" fillId="0" borderId="6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left" vertical="center" wrapText="1"/>
    </xf>
    <xf numFmtId="49" fontId="11" fillId="0" borderId="0" xfId="1" applyNumberFormat="1" applyFont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4" fontId="13" fillId="0" borderId="1" xfId="2" applyNumberFormat="1" applyFont="1" applyFill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1" fontId="8" fillId="0" borderId="2" xfId="1" applyNumberFormat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/>
    </xf>
    <xf numFmtId="49" fontId="5" fillId="0" borderId="2" xfId="10" applyNumberFormat="1" applyFont="1" applyBorder="1" applyAlignment="1">
      <alignment horizontal="left" vertical="center" wrapText="1"/>
    </xf>
    <xf numFmtId="49" fontId="5" fillId="0" borderId="3" xfId="1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11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1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1" fontId="8" fillId="0" borderId="4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2" fontId="13" fillId="0" borderId="1" xfId="2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1" fontId="12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</cellXfs>
  <cellStyles count="12">
    <cellStyle name="Обычный" xfId="0" builtinId="0"/>
    <cellStyle name="Обычный 2" xfId="1" xr:uid="{00000000-0005-0000-0000-000001000000}"/>
    <cellStyle name="Обычный 2 2" xfId="11" xr:uid="{7ABF2477-2F21-430E-923B-1B682C574B21}"/>
    <cellStyle name="Обычный 2 4" xfId="3" xr:uid="{00000000-0005-0000-0000-000002000000}"/>
    <cellStyle name="Обычный 3" xfId="5" xr:uid="{00000000-0005-0000-0000-000003000000}"/>
    <cellStyle name="Обычный 3 2" xfId="8" xr:uid="{849A4172-9070-4579-959C-4043EC215BD8}"/>
    <cellStyle name="Обычный 4" xfId="7" xr:uid="{00000000-0005-0000-0000-000004000000}"/>
    <cellStyle name="Обычный 5" xfId="9" xr:uid="{7F81D021-6F57-4461-837D-ED3D4C6C2D88}"/>
    <cellStyle name="Обычный 8" xfId="10" xr:uid="{166AD6FC-F1DC-467E-8A0B-4F91FB51E843}"/>
    <cellStyle name="Финансовый" xfId="4" builtinId="3"/>
    <cellStyle name="Финансовый 2" xfId="2" xr:uid="{00000000-0005-0000-0000-000006000000}"/>
    <cellStyle name="Финансовый 3" xfId="6" xr:uid="{00000000-0005-0000-0000-000007000000}"/>
  </cellStyles>
  <dxfs count="2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66FF33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2E5A6-ACE0-4594-B0E5-F3846014DD76}">
  <sheetPr>
    <pageSetUpPr fitToPage="1"/>
  </sheetPr>
  <dimension ref="A1:U6316"/>
  <sheetViews>
    <sheetView tabSelected="1" topLeftCell="B1456" zoomScale="60" zoomScaleNormal="60" zoomScaleSheetLayoutView="80" workbookViewId="0">
      <selection activeCell="C4" sqref="C4:C6"/>
    </sheetView>
  </sheetViews>
  <sheetFormatPr defaultColWidth="9.140625" defaultRowHeight="15.75" x14ac:dyDescent="0.25"/>
  <cols>
    <col min="1" max="1" width="9.5703125" style="6" hidden="1" customWidth="1"/>
    <col min="2" max="2" width="7.7109375" style="6" bestFit="1" customWidth="1"/>
    <col min="3" max="3" width="96" style="7" customWidth="1"/>
    <col min="4" max="4" width="109.7109375" style="8" hidden="1" customWidth="1"/>
    <col min="5" max="5" width="19" style="13" hidden="1" customWidth="1"/>
    <col min="6" max="6" width="20" style="13" customWidth="1"/>
    <col min="7" max="7" width="19.5703125" style="13" customWidth="1"/>
    <col min="8" max="8" width="15.7109375" style="13" customWidth="1"/>
    <col min="9" max="9" width="20.140625" style="13" hidden="1" customWidth="1"/>
    <col min="10" max="10" width="24.7109375" style="13" customWidth="1"/>
    <col min="11" max="11" width="12.5703125" style="114" customWidth="1"/>
    <col min="12" max="12" width="25.85546875" style="115" customWidth="1"/>
    <col min="13" max="13" width="24.85546875" style="115" customWidth="1"/>
    <col min="14" max="14" width="31.85546875" style="115" customWidth="1"/>
    <col min="15" max="15" width="30.5703125" style="115" customWidth="1"/>
    <col min="16" max="16" width="24.85546875" style="115" customWidth="1"/>
    <col min="17" max="17" width="30.7109375" style="9" customWidth="1"/>
    <col min="18" max="18" width="21.140625" style="9" customWidth="1"/>
    <col min="19" max="19" width="21.5703125" style="9" customWidth="1"/>
    <col min="20" max="20" width="30" style="9" customWidth="1"/>
    <col min="21" max="21" width="20.5703125" style="9" customWidth="1"/>
    <col min="22" max="16384" width="9.140625" style="9"/>
  </cols>
  <sheetData>
    <row r="1" spans="1:16" ht="180.75" customHeight="1" x14ac:dyDescent="0.25">
      <c r="B1" s="122" t="s">
        <v>1019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6" ht="128.25" customHeight="1" x14ac:dyDescent="0.25">
      <c r="B2" s="123" t="s">
        <v>1021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4" spans="1:16" s="13" customFormat="1" ht="35.1" customHeight="1" x14ac:dyDescent="0.25">
      <c r="A4" s="10" t="s">
        <v>0</v>
      </c>
      <c r="B4" s="163" t="s">
        <v>0</v>
      </c>
      <c r="C4" s="164" t="s">
        <v>907</v>
      </c>
      <c r="D4" s="118" t="s">
        <v>908</v>
      </c>
      <c r="E4" s="165" t="s">
        <v>909</v>
      </c>
      <c r="F4" s="166" t="s">
        <v>1</v>
      </c>
      <c r="G4" s="166"/>
      <c r="H4" s="159" t="s">
        <v>242</v>
      </c>
      <c r="I4" s="159" t="s">
        <v>910</v>
      </c>
      <c r="J4" s="159" t="s">
        <v>911</v>
      </c>
      <c r="K4" s="160" t="s">
        <v>2</v>
      </c>
      <c r="L4" s="161" t="s">
        <v>3</v>
      </c>
      <c r="M4" s="162" t="s">
        <v>4</v>
      </c>
      <c r="N4" s="162"/>
      <c r="O4" s="162"/>
      <c r="P4" s="162"/>
    </row>
    <row r="5" spans="1:16" s="13" customFormat="1" ht="35.1" customHeight="1" x14ac:dyDescent="0.25">
      <c r="A5" s="10"/>
      <c r="B5" s="163"/>
      <c r="C5" s="164"/>
      <c r="D5" s="118" t="s">
        <v>908</v>
      </c>
      <c r="E5" s="165"/>
      <c r="F5" s="166"/>
      <c r="G5" s="166"/>
      <c r="H5" s="159"/>
      <c r="I5" s="159"/>
      <c r="J5" s="159"/>
      <c r="K5" s="160"/>
      <c r="L5" s="161"/>
      <c r="M5" s="162"/>
      <c r="N5" s="162"/>
      <c r="O5" s="162"/>
      <c r="P5" s="162"/>
    </row>
    <row r="6" spans="1:16" s="13" customFormat="1" ht="102.75" customHeight="1" x14ac:dyDescent="0.25">
      <c r="A6" s="10"/>
      <c r="B6" s="163"/>
      <c r="C6" s="164"/>
      <c r="D6" s="118" t="s">
        <v>908</v>
      </c>
      <c r="E6" s="165"/>
      <c r="F6" s="166"/>
      <c r="G6" s="166"/>
      <c r="H6" s="159"/>
      <c r="I6" s="159"/>
      <c r="J6" s="159"/>
      <c r="K6" s="160"/>
      <c r="L6" s="161"/>
      <c r="M6" s="119" t="s">
        <v>246</v>
      </c>
      <c r="N6" s="120" t="s">
        <v>247</v>
      </c>
      <c r="O6" s="120" t="s">
        <v>912</v>
      </c>
      <c r="P6" s="121" t="s">
        <v>245</v>
      </c>
    </row>
    <row r="7" spans="1:16" s="20" customFormat="1" ht="34.5" customHeight="1" x14ac:dyDescent="0.25">
      <c r="A7" s="14">
        <v>1</v>
      </c>
      <c r="B7" s="15">
        <v>1</v>
      </c>
      <c r="C7" s="16">
        <v>2</v>
      </c>
      <c r="D7" s="17">
        <v>3</v>
      </c>
      <c r="E7" s="18"/>
      <c r="F7" s="18">
        <v>5</v>
      </c>
      <c r="G7" s="15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13</v>
      </c>
      <c r="N7" s="19">
        <v>14</v>
      </c>
      <c r="O7" s="19">
        <v>15</v>
      </c>
      <c r="P7" s="17">
        <v>16</v>
      </c>
    </row>
    <row r="8" spans="1:16" ht="35.1" customHeight="1" x14ac:dyDescent="0.25">
      <c r="A8" s="21"/>
      <c r="B8" s="155" t="s">
        <v>913</v>
      </c>
      <c r="C8" s="155"/>
      <c r="D8" s="22"/>
      <c r="E8" s="15"/>
      <c r="F8" s="15"/>
      <c r="G8" s="23"/>
      <c r="H8" s="23" t="s">
        <v>914</v>
      </c>
      <c r="I8" s="23" t="s">
        <v>914</v>
      </c>
      <c r="J8" s="23"/>
      <c r="K8" s="24"/>
      <c r="L8" s="23">
        <f>L9+L78+L109+L148+L220+L423+L439+L464+L702+L714+L787+L937+L954+L1020+L1042+L1094+L1137+L1149+L1190+L1212+L1243+L1250+L1305+L1380+L1396</f>
        <v>6989005990.7781353</v>
      </c>
      <c r="M8" s="23">
        <f>M9+M78+M109+M148+M220+M423+M439+M464+M702+M714+M787+M937+M954+M1020+M1042+M1094+M1137+M1149+M1190+M1212+M1243+M1250+M1305+M1380+M1396</f>
        <v>169758312</v>
      </c>
      <c r="N8" s="23">
        <f>N9+N78+N109+N148+N220+N423+N439+N464+N702+N714+N787+N937+N954+N1020+N1042+N1094+N1137+N1149+N1190+N1212+N1243+N1250+N1305+N1380+N1396</f>
        <v>2570473999.788002</v>
      </c>
      <c r="O8" s="23">
        <f>O9+O78+O109+O148+O220+O423+O439+O464+O702+O714+O787+O937+O954+O1020+O1042+O1094+O1137+O1149+O1190+O1212+O1243+O1250+O1305+O1380+O1396</f>
        <v>1240380596.1299999</v>
      </c>
      <c r="P8" s="23">
        <f>P9+P78+P109+P148+P220+P423+P439+P464+P702+P714+P787+P937+P954+P1020+P1042+P1094+P1137+P1149+P1190+P1212+P1243+P1250+P1305+P1380+P1396</f>
        <v>3008393082.8600001</v>
      </c>
    </row>
    <row r="9" spans="1:16" ht="35.1" customHeight="1" x14ac:dyDescent="0.25">
      <c r="A9" s="25"/>
      <c r="B9" s="156" t="s">
        <v>915</v>
      </c>
      <c r="C9" s="156"/>
      <c r="D9" s="26"/>
      <c r="E9" s="23"/>
      <c r="F9" s="23"/>
      <c r="G9" s="23"/>
      <c r="H9" s="23"/>
      <c r="I9" s="23"/>
      <c r="J9" s="23"/>
      <c r="K9" s="23"/>
      <c r="L9" s="23">
        <f>SUM(L10:L77)</f>
        <v>277479684.38999999</v>
      </c>
      <c r="M9" s="23">
        <f>SUM(M10:M77)</f>
        <v>0</v>
      </c>
      <c r="N9" s="23">
        <f>SUM(N10:N77)</f>
        <v>154165685.58000001</v>
      </c>
      <c r="O9" s="23">
        <f>SUM(O10:O77)</f>
        <v>29242355.429999962</v>
      </c>
      <c r="P9" s="23">
        <f>SUM(P10:P77)</f>
        <v>94071643.379999995</v>
      </c>
    </row>
    <row r="10" spans="1:16" ht="35.1" customHeight="1" x14ac:dyDescent="0.25">
      <c r="A10" s="25"/>
      <c r="B10" s="157">
        <v>1</v>
      </c>
      <c r="C10" s="158" t="s">
        <v>259</v>
      </c>
      <c r="D10" s="27" t="s">
        <v>259</v>
      </c>
      <c r="E10" s="28" t="s">
        <v>7</v>
      </c>
      <c r="F10" s="28" t="s">
        <v>7</v>
      </c>
      <c r="G10" s="28" t="s">
        <v>233</v>
      </c>
      <c r="H10" s="29">
        <v>2024</v>
      </c>
      <c r="I10" s="29">
        <v>2024</v>
      </c>
      <c r="J10" s="28" t="s">
        <v>6</v>
      </c>
      <c r="K10" s="28">
        <v>300</v>
      </c>
      <c r="L10" s="30">
        <v>1998142.75</v>
      </c>
      <c r="M10" s="31">
        <v>0</v>
      </c>
      <c r="N10" s="31">
        <v>0</v>
      </c>
      <c r="O10" s="31">
        <v>0</v>
      </c>
      <c r="P10" s="30">
        <v>1998142.75</v>
      </c>
    </row>
    <row r="11" spans="1:16" ht="35.1" customHeight="1" x14ac:dyDescent="0.25">
      <c r="A11" s="25"/>
      <c r="B11" s="157"/>
      <c r="C11" s="158"/>
      <c r="D11" s="27" t="s">
        <v>259</v>
      </c>
      <c r="E11" s="28" t="s">
        <v>238</v>
      </c>
      <c r="F11" s="28" t="s">
        <v>238</v>
      </c>
      <c r="G11" s="28" t="s">
        <v>5</v>
      </c>
      <c r="H11" s="29">
        <v>2024</v>
      </c>
      <c r="I11" s="29">
        <v>2024</v>
      </c>
      <c r="J11" s="28" t="s">
        <v>6</v>
      </c>
      <c r="K11" s="28">
        <v>534</v>
      </c>
      <c r="L11" s="30">
        <v>3459015.4299999997</v>
      </c>
      <c r="M11" s="31">
        <v>0</v>
      </c>
      <c r="N11" s="31">
        <v>0</v>
      </c>
      <c r="O11" s="31">
        <v>0</v>
      </c>
      <c r="P11" s="30">
        <v>3459015.4299999997</v>
      </c>
    </row>
    <row r="12" spans="1:16" ht="35.1" customHeight="1" x14ac:dyDescent="0.25">
      <c r="A12" s="32"/>
      <c r="B12" s="33">
        <f>MAX(B$10:B11)+1</f>
        <v>2</v>
      </c>
      <c r="C12" s="34" t="s">
        <v>260</v>
      </c>
      <c r="D12" s="35" t="s">
        <v>260</v>
      </c>
      <c r="E12" s="36" t="s">
        <v>239</v>
      </c>
      <c r="F12" s="36" t="s">
        <v>239</v>
      </c>
      <c r="G12" s="36" t="s">
        <v>234</v>
      </c>
      <c r="H12" s="37">
        <v>2024</v>
      </c>
      <c r="I12" s="37">
        <v>2024</v>
      </c>
      <c r="J12" s="28" t="s">
        <v>6</v>
      </c>
      <c r="K12" s="38">
        <v>1</v>
      </c>
      <c r="L12" s="39">
        <v>3127719.84</v>
      </c>
      <c r="M12" s="31">
        <v>0</v>
      </c>
      <c r="N12" s="31">
        <v>2971333.85</v>
      </c>
      <c r="O12" s="31">
        <v>156385.98999999976</v>
      </c>
      <c r="P12" s="31">
        <v>0</v>
      </c>
    </row>
    <row r="13" spans="1:16" ht="35.1" customHeight="1" x14ac:dyDescent="0.25">
      <c r="A13" s="32"/>
      <c r="B13" s="140">
        <f>MAX(B$10:B12)+1</f>
        <v>3</v>
      </c>
      <c r="C13" s="154" t="s">
        <v>261</v>
      </c>
      <c r="D13" s="40" t="s">
        <v>261</v>
      </c>
      <c r="E13" s="36" t="s">
        <v>239</v>
      </c>
      <c r="F13" s="36" t="s">
        <v>239</v>
      </c>
      <c r="G13" s="36" t="s">
        <v>917</v>
      </c>
      <c r="H13" s="37">
        <v>2024</v>
      </c>
      <c r="I13" s="37">
        <v>2024</v>
      </c>
      <c r="J13" s="28" t="s">
        <v>6</v>
      </c>
      <c r="K13" s="38">
        <v>1</v>
      </c>
      <c r="L13" s="39">
        <v>3388359.26</v>
      </c>
      <c r="M13" s="31">
        <v>0</v>
      </c>
      <c r="N13" s="31">
        <v>3218941.3</v>
      </c>
      <c r="O13" s="31">
        <v>169417.96</v>
      </c>
      <c r="P13" s="31">
        <v>0</v>
      </c>
    </row>
    <row r="14" spans="1:16" ht="35.1" customHeight="1" x14ac:dyDescent="0.25">
      <c r="A14" s="32"/>
      <c r="B14" s="140"/>
      <c r="C14" s="154"/>
      <c r="D14" s="40" t="s">
        <v>261</v>
      </c>
      <c r="E14" s="36" t="s">
        <v>239</v>
      </c>
      <c r="F14" s="36" t="s">
        <v>239</v>
      </c>
      <c r="G14" s="36" t="s">
        <v>918</v>
      </c>
      <c r="H14" s="37">
        <v>2024</v>
      </c>
      <c r="I14" s="37">
        <v>2024</v>
      </c>
      <c r="J14" s="28" t="s">
        <v>6</v>
      </c>
      <c r="K14" s="38">
        <v>1</v>
      </c>
      <c r="L14" s="39">
        <v>3388359.26</v>
      </c>
      <c r="M14" s="31">
        <v>0</v>
      </c>
      <c r="N14" s="31">
        <v>3218941.3</v>
      </c>
      <c r="O14" s="31">
        <v>169417.96</v>
      </c>
      <c r="P14" s="31">
        <v>0</v>
      </c>
    </row>
    <row r="15" spans="1:16" ht="35.1" customHeight="1" x14ac:dyDescent="0.25">
      <c r="A15" s="32"/>
      <c r="B15" s="140"/>
      <c r="C15" s="154"/>
      <c r="D15" s="40" t="s">
        <v>261</v>
      </c>
      <c r="E15" s="36" t="s">
        <v>239</v>
      </c>
      <c r="F15" s="36" t="s">
        <v>239</v>
      </c>
      <c r="G15" s="36" t="s">
        <v>919</v>
      </c>
      <c r="H15" s="37">
        <v>2024</v>
      </c>
      <c r="I15" s="37">
        <v>2024</v>
      </c>
      <c r="J15" s="28" t="s">
        <v>6</v>
      </c>
      <c r="K15" s="38">
        <v>1</v>
      </c>
      <c r="L15" s="39">
        <v>3127719.84</v>
      </c>
      <c r="M15" s="31">
        <v>0</v>
      </c>
      <c r="N15" s="31">
        <v>2971333.85</v>
      </c>
      <c r="O15" s="31">
        <v>156385.98999999976</v>
      </c>
      <c r="P15" s="31">
        <v>0</v>
      </c>
    </row>
    <row r="16" spans="1:16" ht="35.1" customHeight="1" x14ac:dyDescent="0.25">
      <c r="A16" s="32"/>
      <c r="B16" s="140"/>
      <c r="C16" s="154"/>
      <c r="D16" s="40" t="s">
        <v>261</v>
      </c>
      <c r="E16" s="36" t="s">
        <v>239</v>
      </c>
      <c r="F16" s="36" t="s">
        <v>239</v>
      </c>
      <c r="G16" s="36" t="s">
        <v>920</v>
      </c>
      <c r="H16" s="37">
        <v>2024</v>
      </c>
      <c r="I16" s="37">
        <v>2024</v>
      </c>
      <c r="J16" s="28" t="s">
        <v>6</v>
      </c>
      <c r="K16" s="38">
        <v>1</v>
      </c>
      <c r="L16" s="39">
        <v>3127719.84</v>
      </c>
      <c r="M16" s="31">
        <v>0</v>
      </c>
      <c r="N16" s="31">
        <v>2971333.85</v>
      </c>
      <c r="O16" s="31">
        <v>156385.98999999976</v>
      </c>
      <c r="P16" s="31">
        <v>0</v>
      </c>
    </row>
    <row r="17" spans="1:16" ht="35.1" customHeight="1" x14ac:dyDescent="0.25">
      <c r="A17" s="32"/>
      <c r="B17" s="140">
        <f>MAX(B$10:B16)+1</f>
        <v>4</v>
      </c>
      <c r="C17" s="154" t="s">
        <v>262</v>
      </c>
      <c r="D17" s="40" t="s">
        <v>262</v>
      </c>
      <c r="E17" s="36" t="s">
        <v>239</v>
      </c>
      <c r="F17" s="36" t="s">
        <v>239</v>
      </c>
      <c r="G17" s="36" t="s">
        <v>234</v>
      </c>
      <c r="H17" s="37">
        <v>2024</v>
      </c>
      <c r="I17" s="37">
        <v>2024</v>
      </c>
      <c r="J17" s="28" t="s">
        <v>6</v>
      </c>
      <c r="K17" s="38">
        <v>1</v>
      </c>
      <c r="L17" s="39">
        <v>3127719.84</v>
      </c>
      <c r="M17" s="31">
        <v>0</v>
      </c>
      <c r="N17" s="31">
        <v>2971333.85</v>
      </c>
      <c r="O17" s="31">
        <v>156385.98999999976</v>
      </c>
      <c r="P17" s="31">
        <v>0</v>
      </c>
    </row>
    <row r="18" spans="1:16" ht="35.1" customHeight="1" x14ac:dyDescent="0.25">
      <c r="A18" s="32"/>
      <c r="B18" s="140"/>
      <c r="C18" s="154"/>
      <c r="D18" s="40" t="s">
        <v>262</v>
      </c>
      <c r="E18" s="36" t="s">
        <v>239</v>
      </c>
      <c r="F18" s="36" t="s">
        <v>239</v>
      </c>
      <c r="G18" s="36" t="s">
        <v>235</v>
      </c>
      <c r="H18" s="37">
        <v>2024</v>
      </c>
      <c r="I18" s="37">
        <v>2024</v>
      </c>
      <c r="J18" s="28" t="s">
        <v>6</v>
      </c>
      <c r="K18" s="38">
        <v>1</v>
      </c>
      <c r="L18" s="39">
        <v>3127719.84</v>
      </c>
      <c r="M18" s="31">
        <v>0</v>
      </c>
      <c r="N18" s="31">
        <v>2971333.85</v>
      </c>
      <c r="O18" s="31">
        <v>156385.98999999976</v>
      </c>
      <c r="P18" s="31">
        <v>0</v>
      </c>
    </row>
    <row r="19" spans="1:16" ht="35.1" customHeight="1" x14ac:dyDescent="0.25">
      <c r="A19" s="32"/>
      <c r="B19" s="140"/>
      <c r="C19" s="154"/>
      <c r="D19" s="40" t="s">
        <v>262</v>
      </c>
      <c r="E19" s="36" t="s">
        <v>239</v>
      </c>
      <c r="F19" s="36" t="s">
        <v>239</v>
      </c>
      <c r="G19" s="36" t="s">
        <v>919</v>
      </c>
      <c r="H19" s="37">
        <v>2024</v>
      </c>
      <c r="I19" s="37">
        <v>2024</v>
      </c>
      <c r="J19" s="28" t="s">
        <v>6</v>
      </c>
      <c r="K19" s="38">
        <v>1</v>
      </c>
      <c r="L19" s="39">
        <v>3127719.84</v>
      </c>
      <c r="M19" s="31">
        <v>0</v>
      </c>
      <c r="N19" s="31">
        <v>2971333.85</v>
      </c>
      <c r="O19" s="31">
        <v>156385.98999999976</v>
      </c>
      <c r="P19" s="31">
        <v>0</v>
      </c>
    </row>
    <row r="20" spans="1:16" ht="35.1" customHeight="1" x14ac:dyDescent="0.25">
      <c r="A20" s="32"/>
      <c r="B20" s="140"/>
      <c r="C20" s="154"/>
      <c r="D20" s="40" t="s">
        <v>262</v>
      </c>
      <c r="E20" s="36" t="s">
        <v>239</v>
      </c>
      <c r="F20" s="36" t="s">
        <v>239</v>
      </c>
      <c r="G20" s="36" t="s">
        <v>921</v>
      </c>
      <c r="H20" s="37">
        <v>2024</v>
      </c>
      <c r="I20" s="37">
        <v>2024</v>
      </c>
      <c r="J20" s="28" t="s">
        <v>6</v>
      </c>
      <c r="K20" s="38">
        <v>1</v>
      </c>
      <c r="L20" s="39">
        <v>3127719.84</v>
      </c>
      <c r="M20" s="31">
        <v>0</v>
      </c>
      <c r="N20" s="31">
        <v>2971333.85</v>
      </c>
      <c r="O20" s="31">
        <v>156385.98999999976</v>
      </c>
      <c r="P20" s="31">
        <v>0</v>
      </c>
    </row>
    <row r="21" spans="1:16" ht="35.1" customHeight="1" x14ac:dyDescent="0.25">
      <c r="A21" s="32"/>
      <c r="B21" s="140"/>
      <c r="C21" s="154"/>
      <c r="D21" s="40" t="s">
        <v>262</v>
      </c>
      <c r="E21" s="36" t="s">
        <v>239</v>
      </c>
      <c r="F21" s="36" t="s">
        <v>239</v>
      </c>
      <c r="G21" s="36" t="s">
        <v>922</v>
      </c>
      <c r="H21" s="37">
        <v>2024</v>
      </c>
      <c r="I21" s="37">
        <v>2024</v>
      </c>
      <c r="J21" s="28" t="s">
        <v>6</v>
      </c>
      <c r="K21" s="38">
        <v>1</v>
      </c>
      <c r="L21" s="39">
        <v>3127719.84</v>
      </c>
      <c r="M21" s="31">
        <v>0</v>
      </c>
      <c r="N21" s="31">
        <v>2971333.85</v>
      </c>
      <c r="O21" s="31">
        <v>156385.98999999976</v>
      </c>
      <c r="P21" s="31">
        <v>0</v>
      </c>
    </row>
    <row r="22" spans="1:16" ht="35.1" customHeight="1" x14ac:dyDescent="0.25">
      <c r="A22" s="32"/>
      <c r="B22" s="140"/>
      <c r="C22" s="154"/>
      <c r="D22" s="40" t="s">
        <v>262</v>
      </c>
      <c r="E22" s="36" t="s">
        <v>239</v>
      </c>
      <c r="F22" s="36" t="s">
        <v>239</v>
      </c>
      <c r="G22" s="36" t="s">
        <v>923</v>
      </c>
      <c r="H22" s="37">
        <v>2024</v>
      </c>
      <c r="I22" s="37">
        <v>2024</v>
      </c>
      <c r="J22" s="28" t="s">
        <v>6</v>
      </c>
      <c r="K22" s="38">
        <v>1</v>
      </c>
      <c r="L22" s="39">
        <v>3127719.84</v>
      </c>
      <c r="M22" s="31">
        <v>0</v>
      </c>
      <c r="N22" s="31">
        <v>2971333.85</v>
      </c>
      <c r="O22" s="31">
        <v>156385.98999999976</v>
      </c>
      <c r="P22" s="31">
        <v>0</v>
      </c>
    </row>
    <row r="23" spans="1:16" ht="35.1" customHeight="1" x14ac:dyDescent="0.25">
      <c r="A23" s="32"/>
      <c r="B23" s="140"/>
      <c r="C23" s="154"/>
      <c r="D23" s="40" t="s">
        <v>262</v>
      </c>
      <c r="E23" s="36" t="s">
        <v>239</v>
      </c>
      <c r="F23" s="36" t="s">
        <v>239</v>
      </c>
      <c r="G23" s="36" t="s">
        <v>924</v>
      </c>
      <c r="H23" s="37">
        <v>2024</v>
      </c>
      <c r="I23" s="37">
        <v>2024</v>
      </c>
      <c r="J23" s="28" t="s">
        <v>6</v>
      </c>
      <c r="K23" s="38">
        <v>1</v>
      </c>
      <c r="L23" s="39">
        <v>3127719.84</v>
      </c>
      <c r="M23" s="31">
        <v>0</v>
      </c>
      <c r="N23" s="31">
        <v>2971333.85</v>
      </c>
      <c r="O23" s="31">
        <v>156385.98999999976</v>
      </c>
      <c r="P23" s="31">
        <v>0</v>
      </c>
    </row>
    <row r="24" spans="1:16" ht="35.1" customHeight="1" x14ac:dyDescent="0.25">
      <c r="A24" s="32"/>
      <c r="B24" s="33">
        <f>MAX(B$10:B23)+1</f>
        <v>5</v>
      </c>
      <c r="C24" s="40" t="s">
        <v>263</v>
      </c>
      <c r="D24" s="40" t="s">
        <v>263</v>
      </c>
      <c r="E24" s="36" t="s">
        <v>239</v>
      </c>
      <c r="F24" s="36" t="s">
        <v>239</v>
      </c>
      <c r="G24" s="36" t="s">
        <v>234</v>
      </c>
      <c r="H24" s="37">
        <v>2024</v>
      </c>
      <c r="I24" s="37">
        <v>2024</v>
      </c>
      <c r="J24" s="28" t="s">
        <v>6</v>
      </c>
      <c r="K24" s="38">
        <v>1</v>
      </c>
      <c r="L24" s="39">
        <v>3127719.84</v>
      </c>
      <c r="M24" s="31">
        <v>0</v>
      </c>
      <c r="N24" s="31">
        <v>2971333.85</v>
      </c>
      <c r="O24" s="31">
        <v>156385.98999999976</v>
      </c>
      <c r="P24" s="31">
        <v>0</v>
      </c>
    </row>
    <row r="25" spans="1:16" ht="35.1" customHeight="1" x14ac:dyDescent="0.25">
      <c r="A25" s="32"/>
      <c r="B25" s="33">
        <f>MAX(B$10:B24)+1</f>
        <v>6</v>
      </c>
      <c r="C25" s="40" t="s">
        <v>264</v>
      </c>
      <c r="D25" s="40" t="s">
        <v>264</v>
      </c>
      <c r="E25" s="36" t="s">
        <v>239</v>
      </c>
      <c r="F25" s="36" t="s">
        <v>239</v>
      </c>
      <c r="G25" s="36" t="s">
        <v>234</v>
      </c>
      <c r="H25" s="37">
        <v>2024</v>
      </c>
      <c r="I25" s="37">
        <v>2024</v>
      </c>
      <c r="J25" s="28" t="s">
        <v>6</v>
      </c>
      <c r="K25" s="38">
        <v>1</v>
      </c>
      <c r="L25" s="39">
        <v>3127719.84</v>
      </c>
      <c r="M25" s="31">
        <v>0</v>
      </c>
      <c r="N25" s="31">
        <v>2971333.85</v>
      </c>
      <c r="O25" s="31">
        <v>156385.98999999976</v>
      </c>
      <c r="P25" s="31">
        <v>0</v>
      </c>
    </row>
    <row r="26" spans="1:16" ht="35.1" customHeight="1" x14ac:dyDescent="0.25">
      <c r="A26" s="32"/>
      <c r="B26" s="33">
        <f>MAX(B$10:B25)+1</f>
        <v>7</v>
      </c>
      <c r="C26" s="40" t="s">
        <v>265</v>
      </c>
      <c r="D26" s="40" t="s">
        <v>265</v>
      </c>
      <c r="E26" s="36" t="s">
        <v>239</v>
      </c>
      <c r="F26" s="36" t="s">
        <v>239</v>
      </c>
      <c r="G26" s="36" t="s">
        <v>234</v>
      </c>
      <c r="H26" s="37">
        <v>2024</v>
      </c>
      <c r="I26" s="37">
        <v>2024</v>
      </c>
      <c r="J26" s="28" t="s">
        <v>6</v>
      </c>
      <c r="K26" s="38">
        <v>1</v>
      </c>
      <c r="L26" s="39">
        <v>3127719.84</v>
      </c>
      <c r="M26" s="31">
        <v>0</v>
      </c>
      <c r="N26" s="31">
        <v>2971333.85</v>
      </c>
      <c r="O26" s="31">
        <v>156385.98999999976</v>
      </c>
      <c r="P26" s="31">
        <v>0</v>
      </c>
    </row>
    <row r="27" spans="1:16" ht="35.1" customHeight="1" x14ac:dyDescent="0.25">
      <c r="A27" s="32"/>
      <c r="B27" s="33">
        <f>MAX(B$10:B26)+1</f>
        <v>8</v>
      </c>
      <c r="C27" s="41" t="s">
        <v>266</v>
      </c>
      <c r="D27" s="41" t="s">
        <v>266</v>
      </c>
      <c r="E27" s="36" t="s">
        <v>239</v>
      </c>
      <c r="F27" s="36" t="s">
        <v>239</v>
      </c>
      <c r="G27" s="36" t="s">
        <v>234</v>
      </c>
      <c r="H27" s="37">
        <v>2024</v>
      </c>
      <c r="I27" s="37">
        <v>2024</v>
      </c>
      <c r="J27" s="28" t="s">
        <v>6</v>
      </c>
      <c r="K27" s="38">
        <v>1</v>
      </c>
      <c r="L27" s="39">
        <v>3127719.8299999996</v>
      </c>
      <c r="M27" s="31">
        <v>0</v>
      </c>
      <c r="N27" s="31">
        <v>2971333.84</v>
      </c>
      <c r="O27" s="31">
        <v>156385.98999999976</v>
      </c>
      <c r="P27" s="31">
        <v>0</v>
      </c>
    </row>
    <row r="28" spans="1:16" ht="35.1" customHeight="1" x14ac:dyDescent="0.25">
      <c r="A28" s="32"/>
      <c r="B28" s="33">
        <v>9</v>
      </c>
      <c r="C28" s="42" t="s">
        <v>267</v>
      </c>
      <c r="D28" s="42" t="s">
        <v>267</v>
      </c>
      <c r="E28" s="36" t="s">
        <v>239</v>
      </c>
      <c r="F28" s="36" t="s">
        <v>239</v>
      </c>
      <c r="G28" s="36" t="s">
        <v>917</v>
      </c>
      <c r="H28" s="37">
        <v>2024</v>
      </c>
      <c r="I28" s="37">
        <v>2024</v>
      </c>
      <c r="J28" s="28" t="s">
        <v>6</v>
      </c>
      <c r="K28" s="38">
        <v>1</v>
      </c>
      <c r="L28" s="39">
        <v>3388359.26</v>
      </c>
      <c r="M28" s="31">
        <v>0</v>
      </c>
      <c r="N28" s="31">
        <v>3218941.3</v>
      </c>
      <c r="O28" s="31">
        <v>169417.96</v>
      </c>
      <c r="P28" s="31">
        <v>0</v>
      </c>
    </row>
    <row r="29" spans="1:16" ht="35.1" customHeight="1" x14ac:dyDescent="0.25">
      <c r="A29" s="32"/>
      <c r="B29" s="33">
        <v>10</v>
      </c>
      <c r="C29" s="42" t="s">
        <v>268</v>
      </c>
      <c r="D29" s="42" t="s">
        <v>268</v>
      </c>
      <c r="E29" s="36" t="s">
        <v>239</v>
      </c>
      <c r="F29" s="36" t="s">
        <v>239</v>
      </c>
      <c r="G29" s="36" t="s">
        <v>917</v>
      </c>
      <c r="H29" s="37">
        <v>2024</v>
      </c>
      <c r="I29" s="37">
        <v>2024</v>
      </c>
      <c r="J29" s="28" t="s">
        <v>6</v>
      </c>
      <c r="K29" s="38">
        <v>1</v>
      </c>
      <c r="L29" s="39">
        <v>3388359.26</v>
      </c>
      <c r="M29" s="31">
        <v>0</v>
      </c>
      <c r="N29" s="31">
        <v>3218941.3</v>
      </c>
      <c r="O29" s="31">
        <v>169417.96</v>
      </c>
      <c r="P29" s="31">
        <v>0</v>
      </c>
    </row>
    <row r="30" spans="1:16" ht="35.1" customHeight="1" x14ac:dyDescent="0.25">
      <c r="A30" s="43"/>
      <c r="B30" s="33">
        <v>11</v>
      </c>
      <c r="C30" s="44" t="s">
        <v>9</v>
      </c>
      <c r="D30" s="44" t="s">
        <v>9</v>
      </c>
      <c r="E30" s="45" t="s">
        <v>7</v>
      </c>
      <c r="F30" s="45" t="s">
        <v>7</v>
      </c>
      <c r="G30" s="45" t="s">
        <v>927</v>
      </c>
      <c r="H30" s="45" t="s">
        <v>928</v>
      </c>
      <c r="I30" s="45" t="s">
        <v>928</v>
      </c>
      <c r="J30" s="45" t="s">
        <v>6</v>
      </c>
      <c r="K30" s="45">
        <v>805</v>
      </c>
      <c r="L30" s="46">
        <f>K30*7408</f>
        <v>5963440</v>
      </c>
      <c r="M30" s="46">
        <v>0</v>
      </c>
      <c r="N30" s="46">
        <v>0</v>
      </c>
      <c r="O30" s="46">
        <v>0</v>
      </c>
      <c r="P30" s="46">
        <v>5963440</v>
      </c>
    </row>
    <row r="31" spans="1:16" ht="35.1" customHeight="1" x14ac:dyDescent="0.25">
      <c r="A31" s="43"/>
      <c r="B31" s="33">
        <v>12</v>
      </c>
      <c r="C31" s="47" t="s">
        <v>269</v>
      </c>
      <c r="D31" s="47" t="s">
        <v>269</v>
      </c>
      <c r="E31" s="48" t="s">
        <v>7</v>
      </c>
      <c r="F31" s="48" t="s">
        <v>7</v>
      </c>
      <c r="G31" s="49" t="s">
        <v>233</v>
      </c>
      <c r="H31" s="50">
        <v>2024</v>
      </c>
      <c r="I31" s="50">
        <v>2024</v>
      </c>
      <c r="J31" s="50" t="s">
        <v>6</v>
      </c>
      <c r="K31" s="48">
        <v>590</v>
      </c>
      <c r="L31" s="51">
        <v>4225674.42</v>
      </c>
      <c r="M31" s="48">
        <v>0</v>
      </c>
      <c r="N31" s="48">
        <v>0</v>
      </c>
      <c r="O31" s="51">
        <v>4225674.42</v>
      </c>
      <c r="P31" s="48">
        <v>0</v>
      </c>
    </row>
    <row r="32" spans="1:16" ht="35.1" customHeight="1" x14ac:dyDescent="0.25">
      <c r="A32" s="43"/>
      <c r="B32" s="33">
        <v>13</v>
      </c>
      <c r="C32" s="47" t="s">
        <v>270</v>
      </c>
      <c r="D32" s="47" t="s">
        <v>270</v>
      </c>
      <c r="E32" s="48" t="s">
        <v>7</v>
      </c>
      <c r="F32" s="48" t="s">
        <v>7</v>
      </c>
      <c r="G32" s="49" t="s">
        <v>233</v>
      </c>
      <c r="H32" s="50">
        <v>2024</v>
      </c>
      <c r="I32" s="50">
        <v>2024</v>
      </c>
      <c r="J32" s="50" t="s">
        <v>6</v>
      </c>
      <c r="K32" s="48">
        <v>590</v>
      </c>
      <c r="L32" s="51">
        <v>4225674.42</v>
      </c>
      <c r="M32" s="48">
        <v>0</v>
      </c>
      <c r="N32" s="48">
        <v>0</v>
      </c>
      <c r="O32" s="51">
        <v>4225674.42</v>
      </c>
      <c r="P32" s="48">
        <v>0</v>
      </c>
    </row>
    <row r="33" spans="1:16" ht="35.1" customHeight="1" x14ac:dyDescent="0.25">
      <c r="A33" s="43"/>
      <c r="B33" s="33">
        <v>14</v>
      </c>
      <c r="C33" s="47" t="s">
        <v>271</v>
      </c>
      <c r="D33" s="47" t="s">
        <v>271</v>
      </c>
      <c r="E33" s="48" t="s">
        <v>7</v>
      </c>
      <c r="F33" s="48" t="s">
        <v>7</v>
      </c>
      <c r="G33" s="49" t="s">
        <v>233</v>
      </c>
      <c r="H33" s="50">
        <v>2024</v>
      </c>
      <c r="I33" s="50">
        <v>2024</v>
      </c>
      <c r="J33" s="50" t="s">
        <v>6</v>
      </c>
      <c r="K33" s="48">
        <v>590</v>
      </c>
      <c r="L33" s="51">
        <v>4225674.42</v>
      </c>
      <c r="M33" s="48">
        <v>0</v>
      </c>
      <c r="N33" s="48">
        <v>0</v>
      </c>
      <c r="O33" s="51">
        <v>4225674.42</v>
      </c>
      <c r="P33" s="48">
        <v>0</v>
      </c>
    </row>
    <row r="34" spans="1:16" ht="35.1" customHeight="1" x14ac:dyDescent="0.25">
      <c r="A34" s="43"/>
      <c r="B34" s="33">
        <v>15</v>
      </c>
      <c r="C34" s="47" t="s">
        <v>272</v>
      </c>
      <c r="D34" s="47" t="s">
        <v>272</v>
      </c>
      <c r="E34" s="48" t="s">
        <v>7</v>
      </c>
      <c r="F34" s="48" t="s">
        <v>7</v>
      </c>
      <c r="G34" s="49" t="s">
        <v>233</v>
      </c>
      <c r="H34" s="50">
        <v>2024</v>
      </c>
      <c r="I34" s="50">
        <v>2024</v>
      </c>
      <c r="J34" s="50" t="s">
        <v>6</v>
      </c>
      <c r="K34" s="48">
        <v>590</v>
      </c>
      <c r="L34" s="51">
        <v>4225674.42</v>
      </c>
      <c r="M34" s="48">
        <v>0</v>
      </c>
      <c r="N34" s="48">
        <v>0</v>
      </c>
      <c r="O34" s="51">
        <v>4225674.42</v>
      </c>
      <c r="P34" s="48">
        <v>0</v>
      </c>
    </row>
    <row r="35" spans="1:16" ht="35.1" customHeight="1" x14ac:dyDescent="0.25">
      <c r="A35" s="43"/>
      <c r="B35" s="33">
        <v>16</v>
      </c>
      <c r="C35" s="47" t="s">
        <v>273</v>
      </c>
      <c r="D35" s="47" t="s">
        <v>273</v>
      </c>
      <c r="E35" s="48" t="s">
        <v>7</v>
      </c>
      <c r="F35" s="48" t="s">
        <v>7</v>
      </c>
      <c r="G35" s="49" t="s">
        <v>233</v>
      </c>
      <c r="H35" s="50">
        <v>2024</v>
      </c>
      <c r="I35" s="50">
        <v>2024</v>
      </c>
      <c r="J35" s="50" t="s">
        <v>6</v>
      </c>
      <c r="K35" s="48">
        <v>590</v>
      </c>
      <c r="L35" s="51">
        <v>4225674.42</v>
      </c>
      <c r="M35" s="48">
        <v>0</v>
      </c>
      <c r="N35" s="48">
        <v>0</v>
      </c>
      <c r="O35" s="51">
        <v>4225674.42</v>
      </c>
      <c r="P35" s="48">
        <v>0</v>
      </c>
    </row>
    <row r="36" spans="1:16" ht="35.1" customHeight="1" x14ac:dyDescent="0.25">
      <c r="A36" s="32"/>
      <c r="B36" s="33">
        <v>17</v>
      </c>
      <c r="C36" s="52" t="s">
        <v>274</v>
      </c>
      <c r="D36" s="53" t="s">
        <v>274</v>
      </c>
      <c r="E36" s="36" t="s">
        <v>239</v>
      </c>
      <c r="F36" s="36" t="s">
        <v>239</v>
      </c>
      <c r="G36" s="36" t="s">
        <v>234</v>
      </c>
      <c r="H36" s="36">
        <v>2024</v>
      </c>
      <c r="I36" s="36">
        <v>2024</v>
      </c>
      <c r="J36" s="28" t="s">
        <v>6</v>
      </c>
      <c r="K36" s="54">
        <v>1</v>
      </c>
      <c r="L36" s="39">
        <v>3140109.07</v>
      </c>
      <c r="M36" s="31">
        <v>0</v>
      </c>
      <c r="N36" s="31">
        <v>2983103.62</v>
      </c>
      <c r="O36" s="31">
        <v>157005.45000000001</v>
      </c>
      <c r="P36" s="31">
        <v>0</v>
      </c>
    </row>
    <row r="37" spans="1:16" ht="35.1" customHeight="1" x14ac:dyDescent="0.25">
      <c r="A37" s="32"/>
      <c r="B37" s="33">
        <v>18</v>
      </c>
      <c r="C37" s="34" t="s">
        <v>275</v>
      </c>
      <c r="D37" s="35" t="s">
        <v>275</v>
      </c>
      <c r="E37" s="36" t="s">
        <v>239</v>
      </c>
      <c r="F37" s="36" t="s">
        <v>239</v>
      </c>
      <c r="G37" s="36" t="s">
        <v>917</v>
      </c>
      <c r="H37" s="37">
        <v>2024</v>
      </c>
      <c r="I37" s="37">
        <v>2024</v>
      </c>
      <c r="J37" s="28" t="s">
        <v>6</v>
      </c>
      <c r="K37" s="54">
        <v>1</v>
      </c>
      <c r="L37" s="39">
        <v>3388359.26</v>
      </c>
      <c r="M37" s="31">
        <v>0</v>
      </c>
      <c r="N37" s="31">
        <v>3218941.3</v>
      </c>
      <c r="O37" s="31">
        <v>169417.96</v>
      </c>
      <c r="P37" s="31">
        <v>0</v>
      </c>
    </row>
    <row r="38" spans="1:16" ht="35.1" customHeight="1" x14ac:dyDescent="0.25">
      <c r="A38" s="32"/>
      <c r="B38" s="140">
        <v>19</v>
      </c>
      <c r="C38" s="142" t="s">
        <v>276</v>
      </c>
      <c r="D38" s="35" t="s">
        <v>276</v>
      </c>
      <c r="E38" s="36" t="s">
        <v>239</v>
      </c>
      <c r="F38" s="36" t="s">
        <v>239</v>
      </c>
      <c r="G38" s="36" t="s">
        <v>234</v>
      </c>
      <c r="H38" s="37">
        <v>2024</v>
      </c>
      <c r="I38" s="37">
        <v>2024</v>
      </c>
      <c r="J38" s="28" t="s">
        <v>6</v>
      </c>
      <c r="K38" s="38">
        <v>1</v>
      </c>
      <c r="L38" s="39">
        <v>3127719.84</v>
      </c>
      <c r="M38" s="31">
        <v>0</v>
      </c>
      <c r="N38" s="31">
        <v>2971333.85</v>
      </c>
      <c r="O38" s="31">
        <v>156385.98999999976</v>
      </c>
      <c r="P38" s="31">
        <v>0</v>
      </c>
    </row>
    <row r="39" spans="1:16" ht="35.1" customHeight="1" x14ac:dyDescent="0.25">
      <c r="A39" s="32"/>
      <c r="B39" s="140"/>
      <c r="C39" s="142"/>
      <c r="D39" s="35" t="s">
        <v>276</v>
      </c>
      <c r="E39" s="36" t="s">
        <v>239</v>
      </c>
      <c r="F39" s="36" t="s">
        <v>239</v>
      </c>
      <c r="G39" s="36" t="s">
        <v>235</v>
      </c>
      <c r="H39" s="37">
        <v>2024</v>
      </c>
      <c r="I39" s="37">
        <v>2024</v>
      </c>
      <c r="J39" s="28" t="s">
        <v>6</v>
      </c>
      <c r="K39" s="38">
        <v>1</v>
      </c>
      <c r="L39" s="39">
        <v>3127719.84</v>
      </c>
      <c r="M39" s="31">
        <v>0</v>
      </c>
      <c r="N39" s="31">
        <v>2971333.85</v>
      </c>
      <c r="O39" s="31">
        <v>156385.98999999976</v>
      </c>
      <c r="P39" s="31">
        <v>0</v>
      </c>
    </row>
    <row r="40" spans="1:16" ht="35.1" customHeight="1" x14ac:dyDescent="0.25">
      <c r="A40" s="32"/>
      <c r="B40" s="33">
        <v>20</v>
      </c>
      <c r="C40" s="34" t="s">
        <v>277</v>
      </c>
      <c r="D40" s="35" t="s">
        <v>277</v>
      </c>
      <c r="E40" s="36" t="s">
        <v>239</v>
      </c>
      <c r="F40" s="36" t="s">
        <v>239</v>
      </c>
      <c r="G40" s="36" t="s">
        <v>234</v>
      </c>
      <c r="H40" s="37">
        <v>2024</v>
      </c>
      <c r="I40" s="37">
        <v>2024</v>
      </c>
      <c r="J40" s="28" t="s">
        <v>6</v>
      </c>
      <c r="K40" s="38">
        <v>1</v>
      </c>
      <c r="L40" s="39">
        <v>3127719.8299999996</v>
      </c>
      <c r="M40" s="31">
        <v>0</v>
      </c>
      <c r="N40" s="31">
        <v>2971333.84</v>
      </c>
      <c r="O40" s="31">
        <v>156385.98999999976</v>
      </c>
      <c r="P40" s="31">
        <v>0</v>
      </c>
    </row>
    <row r="41" spans="1:16" ht="35.1" customHeight="1" x14ac:dyDescent="0.25">
      <c r="A41" s="32"/>
      <c r="B41" s="33">
        <v>21</v>
      </c>
      <c r="C41" s="34" t="s">
        <v>278</v>
      </c>
      <c r="D41" s="35" t="s">
        <v>278</v>
      </c>
      <c r="E41" s="36" t="s">
        <v>239</v>
      </c>
      <c r="F41" s="36" t="s">
        <v>239</v>
      </c>
      <c r="G41" s="36" t="s">
        <v>234</v>
      </c>
      <c r="H41" s="37">
        <v>2024</v>
      </c>
      <c r="I41" s="37">
        <v>2024</v>
      </c>
      <c r="J41" s="28" t="s">
        <v>6</v>
      </c>
      <c r="K41" s="38">
        <v>1</v>
      </c>
      <c r="L41" s="39">
        <v>3127719.8299999996</v>
      </c>
      <c r="M41" s="31">
        <v>0</v>
      </c>
      <c r="N41" s="31">
        <v>2971333.84</v>
      </c>
      <c r="O41" s="31">
        <v>156385.98999999976</v>
      </c>
      <c r="P41" s="31">
        <v>0</v>
      </c>
    </row>
    <row r="42" spans="1:16" ht="35.1" customHeight="1" x14ac:dyDescent="0.25">
      <c r="A42" s="32"/>
      <c r="B42" s="33">
        <v>22</v>
      </c>
      <c r="C42" s="34" t="s">
        <v>279</v>
      </c>
      <c r="D42" s="35" t="s">
        <v>279</v>
      </c>
      <c r="E42" s="36" t="s">
        <v>239</v>
      </c>
      <c r="F42" s="36" t="s">
        <v>239</v>
      </c>
      <c r="G42" s="36" t="s">
        <v>234</v>
      </c>
      <c r="H42" s="37">
        <v>2024</v>
      </c>
      <c r="I42" s="37">
        <v>2024</v>
      </c>
      <c r="J42" s="28" t="s">
        <v>6</v>
      </c>
      <c r="K42" s="38">
        <v>1</v>
      </c>
      <c r="L42" s="39">
        <v>3127719.8299999996</v>
      </c>
      <c r="M42" s="31">
        <v>0</v>
      </c>
      <c r="N42" s="31">
        <v>2971333.84</v>
      </c>
      <c r="O42" s="31">
        <v>156385.98999999976</v>
      </c>
      <c r="P42" s="31">
        <v>0</v>
      </c>
    </row>
    <row r="43" spans="1:16" ht="35.1" customHeight="1" x14ac:dyDescent="0.25">
      <c r="A43" s="32"/>
      <c r="B43" s="33">
        <v>23</v>
      </c>
      <c r="C43" s="34" t="s">
        <v>280</v>
      </c>
      <c r="D43" s="35" t="s">
        <v>280</v>
      </c>
      <c r="E43" s="36" t="s">
        <v>239</v>
      </c>
      <c r="F43" s="36" t="s">
        <v>239</v>
      </c>
      <c r="G43" s="36" t="s">
        <v>234</v>
      </c>
      <c r="H43" s="37">
        <v>2024</v>
      </c>
      <c r="I43" s="37">
        <v>2024</v>
      </c>
      <c r="J43" s="28" t="s">
        <v>6</v>
      </c>
      <c r="K43" s="38">
        <v>1</v>
      </c>
      <c r="L43" s="39">
        <v>3127719.8299999996</v>
      </c>
      <c r="M43" s="31">
        <v>0</v>
      </c>
      <c r="N43" s="31">
        <v>2971333.84</v>
      </c>
      <c r="O43" s="31">
        <v>156385.98999999976</v>
      </c>
      <c r="P43" s="31">
        <v>0</v>
      </c>
    </row>
    <row r="44" spans="1:16" ht="35.1" customHeight="1" x14ac:dyDescent="0.25">
      <c r="A44" s="32"/>
      <c r="B44" s="33">
        <v>24</v>
      </c>
      <c r="C44" s="34" t="s">
        <v>281</v>
      </c>
      <c r="D44" s="35" t="s">
        <v>281</v>
      </c>
      <c r="E44" s="36" t="s">
        <v>239</v>
      </c>
      <c r="F44" s="36" t="s">
        <v>239</v>
      </c>
      <c r="G44" s="36" t="s">
        <v>236</v>
      </c>
      <c r="H44" s="37">
        <v>2024</v>
      </c>
      <c r="I44" s="37">
        <v>2024</v>
      </c>
      <c r="J44" s="28" t="s">
        <v>6</v>
      </c>
      <c r="K44" s="38">
        <v>1</v>
      </c>
      <c r="L44" s="55">
        <v>3214599.66</v>
      </c>
      <c r="M44" s="31">
        <v>0</v>
      </c>
      <c r="N44" s="31">
        <v>3053869.68</v>
      </c>
      <c r="O44" s="31">
        <v>160729.97999999998</v>
      </c>
      <c r="P44" s="55">
        <v>0</v>
      </c>
    </row>
    <row r="45" spans="1:16" ht="35.1" customHeight="1" x14ac:dyDescent="0.25">
      <c r="A45" s="32"/>
      <c r="B45" s="33">
        <v>25</v>
      </c>
      <c r="C45" s="34" t="s">
        <v>282</v>
      </c>
      <c r="D45" s="35" t="s">
        <v>282</v>
      </c>
      <c r="E45" s="36" t="s">
        <v>239</v>
      </c>
      <c r="F45" s="36" t="s">
        <v>239</v>
      </c>
      <c r="G45" s="36" t="s">
        <v>234</v>
      </c>
      <c r="H45" s="37">
        <v>2024</v>
      </c>
      <c r="I45" s="37">
        <v>2024</v>
      </c>
      <c r="J45" s="28" t="s">
        <v>6</v>
      </c>
      <c r="K45" s="38">
        <v>1</v>
      </c>
      <c r="L45" s="39">
        <v>3127719.8299999996</v>
      </c>
      <c r="M45" s="31">
        <v>0</v>
      </c>
      <c r="N45" s="31">
        <v>2971333.84</v>
      </c>
      <c r="O45" s="31">
        <v>156385.98999999976</v>
      </c>
      <c r="P45" s="31">
        <v>0</v>
      </c>
    </row>
    <row r="46" spans="1:16" ht="35.1" customHeight="1" x14ac:dyDescent="0.25">
      <c r="A46" s="32"/>
      <c r="B46" s="33">
        <v>26</v>
      </c>
      <c r="C46" s="34" t="s">
        <v>283</v>
      </c>
      <c r="D46" s="35" t="s">
        <v>283</v>
      </c>
      <c r="E46" s="36" t="s">
        <v>239</v>
      </c>
      <c r="F46" s="36" t="s">
        <v>239</v>
      </c>
      <c r="G46" s="36" t="s">
        <v>234</v>
      </c>
      <c r="H46" s="37">
        <v>2024</v>
      </c>
      <c r="I46" s="37">
        <v>2024</v>
      </c>
      <c r="J46" s="28" t="s">
        <v>6</v>
      </c>
      <c r="K46" s="38">
        <v>1</v>
      </c>
      <c r="L46" s="39">
        <v>3127719.8299999996</v>
      </c>
      <c r="M46" s="31">
        <v>0</v>
      </c>
      <c r="N46" s="31">
        <v>2971333.84</v>
      </c>
      <c r="O46" s="31">
        <v>156385.98999999976</v>
      </c>
      <c r="P46" s="31">
        <v>0</v>
      </c>
    </row>
    <row r="47" spans="1:16" ht="35.1" customHeight="1" x14ac:dyDescent="0.25">
      <c r="A47" s="32"/>
      <c r="B47" s="33">
        <f>MAX(B$10:B46)+1</f>
        <v>27</v>
      </c>
      <c r="C47" s="34" t="s">
        <v>284</v>
      </c>
      <c r="D47" s="35" t="s">
        <v>284</v>
      </c>
      <c r="E47" s="36" t="s">
        <v>239</v>
      </c>
      <c r="F47" s="36" t="s">
        <v>239</v>
      </c>
      <c r="G47" s="36" t="s">
        <v>925</v>
      </c>
      <c r="H47" s="37">
        <v>2024</v>
      </c>
      <c r="I47" s="37">
        <v>2024</v>
      </c>
      <c r="J47" s="28" t="s">
        <v>6</v>
      </c>
      <c r="K47" s="54">
        <v>1</v>
      </c>
      <c r="L47" s="39">
        <v>3475239.08</v>
      </c>
      <c r="M47" s="31">
        <v>0</v>
      </c>
      <c r="N47" s="31">
        <v>3301477.13</v>
      </c>
      <c r="O47" s="31">
        <v>173761.95000000019</v>
      </c>
      <c r="P47" s="31">
        <v>0</v>
      </c>
    </row>
    <row r="48" spans="1:16" ht="35.1" customHeight="1" x14ac:dyDescent="0.25">
      <c r="A48" s="32"/>
      <c r="B48" s="33">
        <f>MAX(B$10:B47)+1</f>
        <v>28</v>
      </c>
      <c r="C48" s="34" t="s">
        <v>285</v>
      </c>
      <c r="D48" s="35" t="s">
        <v>285</v>
      </c>
      <c r="E48" s="36" t="s">
        <v>239</v>
      </c>
      <c r="F48" s="36" t="s">
        <v>239</v>
      </c>
      <c r="G48" s="36" t="s">
        <v>917</v>
      </c>
      <c r="H48" s="37">
        <v>2024</v>
      </c>
      <c r="I48" s="37">
        <v>2024</v>
      </c>
      <c r="J48" s="28" t="s">
        <v>6</v>
      </c>
      <c r="K48" s="54">
        <v>1</v>
      </c>
      <c r="L48" s="39">
        <v>3388359.26</v>
      </c>
      <c r="M48" s="31">
        <v>0</v>
      </c>
      <c r="N48" s="31">
        <v>3218941.3</v>
      </c>
      <c r="O48" s="31">
        <v>169417.96</v>
      </c>
      <c r="P48" s="31">
        <v>0</v>
      </c>
    </row>
    <row r="49" spans="1:16" ht="35.1" customHeight="1" x14ac:dyDescent="0.25">
      <c r="A49" s="32"/>
      <c r="B49" s="33">
        <f>MAX(B$10:B48)+1</f>
        <v>29</v>
      </c>
      <c r="C49" s="34" t="s">
        <v>286</v>
      </c>
      <c r="D49" s="35" t="s">
        <v>286</v>
      </c>
      <c r="E49" s="36" t="s">
        <v>239</v>
      </c>
      <c r="F49" s="36" t="s">
        <v>239</v>
      </c>
      <c r="G49" s="36" t="s">
        <v>234</v>
      </c>
      <c r="H49" s="37">
        <v>2024</v>
      </c>
      <c r="I49" s="37">
        <v>2024</v>
      </c>
      <c r="J49" s="28" t="s">
        <v>6</v>
      </c>
      <c r="K49" s="38">
        <v>1</v>
      </c>
      <c r="L49" s="39">
        <v>3127719.84</v>
      </c>
      <c r="M49" s="31">
        <v>0</v>
      </c>
      <c r="N49" s="31">
        <v>2971333.85</v>
      </c>
      <c r="O49" s="31">
        <v>156385.98999999976</v>
      </c>
      <c r="P49" s="31">
        <v>0</v>
      </c>
    </row>
    <row r="50" spans="1:16" ht="35.1" customHeight="1" x14ac:dyDescent="0.25">
      <c r="A50" s="32"/>
      <c r="B50" s="33">
        <f>MAX(B$10:B49)+1</f>
        <v>30</v>
      </c>
      <c r="C50" s="40" t="s">
        <v>287</v>
      </c>
      <c r="D50" s="34" t="s">
        <v>287</v>
      </c>
      <c r="E50" s="36" t="s">
        <v>239</v>
      </c>
      <c r="F50" s="36" t="s">
        <v>239</v>
      </c>
      <c r="G50" s="36" t="s">
        <v>234</v>
      </c>
      <c r="H50" s="37">
        <v>2024</v>
      </c>
      <c r="I50" s="37">
        <v>2024</v>
      </c>
      <c r="J50" s="28" t="s">
        <v>6</v>
      </c>
      <c r="K50" s="38">
        <v>1</v>
      </c>
      <c r="L50" s="39">
        <v>3127719.84</v>
      </c>
      <c r="M50" s="31">
        <v>0</v>
      </c>
      <c r="N50" s="31">
        <v>2971333.85</v>
      </c>
      <c r="O50" s="31">
        <v>156385.98999999976</v>
      </c>
      <c r="P50" s="31">
        <v>0</v>
      </c>
    </row>
    <row r="51" spans="1:16" ht="35.1" customHeight="1" x14ac:dyDescent="0.25">
      <c r="A51" s="32"/>
      <c r="B51" s="33">
        <f>MAX(B$10:B50)+1</f>
        <v>31</v>
      </c>
      <c r="C51" s="40" t="s">
        <v>288</v>
      </c>
      <c r="D51" s="34" t="s">
        <v>288</v>
      </c>
      <c r="E51" s="36" t="s">
        <v>239</v>
      </c>
      <c r="F51" s="36" t="s">
        <v>239</v>
      </c>
      <c r="G51" s="36" t="s">
        <v>234</v>
      </c>
      <c r="H51" s="37">
        <v>2024</v>
      </c>
      <c r="I51" s="37">
        <v>2024</v>
      </c>
      <c r="J51" s="28" t="s">
        <v>6</v>
      </c>
      <c r="K51" s="38">
        <v>1</v>
      </c>
      <c r="L51" s="39">
        <v>3127719.84</v>
      </c>
      <c r="M51" s="31">
        <v>0</v>
      </c>
      <c r="N51" s="31">
        <v>2971333.85</v>
      </c>
      <c r="O51" s="31">
        <v>156385.98999999976</v>
      </c>
      <c r="P51" s="31">
        <v>0</v>
      </c>
    </row>
    <row r="52" spans="1:16" ht="35.1" customHeight="1" x14ac:dyDescent="0.25">
      <c r="A52" s="32"/>
      <c r="B52" s="33">
        <f>MAX(B$10:B51)+1</f>
        <v>32</v>
      </c>
      <c r="C52" s="40" t="s">
        <v>289</v>
      </c>
      <c r="D52" s="34" t="s">
        <v>289</v>
      </c>
      <c r="E52" s="36" t="s">
        <v>239</v>
      </c>
      <c r="F52" s="36" t="s">
        <v>239</v>
      </c>
      <c r="G52" s="36" t="s">
        <v>930</v>
      </c>
      <c r="H52" s="37">
        <v>2024</v>
      </c>
      <c r="I52" s="37">
        <v>2024</v>
      </c>
      <c r="J52" s="28" t="s">
        <v>6</v>
      </c>
      <c r="K52" s="38">
        <v>1</v>
      </c>
      <c r="L52" s="39">
        <v>3127719.84</v>
      </c>
      <c r="M52" s="31">
        <v>0</v>
      </c>
      <c r="N52" s="31">
        <v>2971333.85</v>
      </c>
      <c r="O52" s="31">
        <v>156385.98999999976</v>
      </c>
      <c r="P52" s="31">
        <v>0</v>
      </c>
    </row>
    <row r="53" spans="1:16" ht="35.1" customHeight="1" x14ac:dyDescent="0.25">
      <c r="A53" s="32"/>
      <c r="B53" s="33">
        <f>MAX(B$10:B52)+1</f>
        <v>33</v>
      </c>
      <c r="C53" s="34" t="s">
        <v>290</v>
      </c>
      <c r="D53" s="34" t="s">
        <v>290</v>
      </c>
      <c r="E53" s="36" t="s">
        <v>239</v>
      </c>
      <c r="F53" s="36" t="s">
        <v>239</v>
      </c>
      <c r="G53" s="36" t="s">
        <v>236</v>
      </c>
      <c r="H53" s="37">
        <v>2024</v>
      </c>
      <c r="I53" s="37">
        <v>2024</v>
      </c>
      <c r="J53" s="28" t="s">
        <v>6</v>
      </c>
      <c r="K53" s="38">
        <v>1</v>
      </c>
      <c r="L53" s="39">
        <v>3227333.02</v>
      </c>
      <c r="M53" s="31">
        <v>0</v>
      </c>
      <c r="N53" s="31">
        <v>3065966.37</v>
      </c>
      <c r="O53" s="31">
        <v>161366.65</v>
      </c>
      <c r="P53" s="31">
        <v>0</v>
      </c>
    </row>
    <row r="54" spans="1:16" ht="35.1" customHeight="1" x14ac:dyDescent="0.25">
      <c r="A54" s="32"/>
      <c r="B54" s="33">
        <f>MAX(B$10:B53)+1</f>
        <v>34</v>
      </c>
      <c r="C54" s="34" t="s">
        <v>291</v>
      </c>
      <c r="D54" s="34" t="s">
        <v>291</v>
      </c>
      <c r="E54" s="36" t="s">
        <v>239</v>
      </c>
      <c r="F54" s="36" t="s">
        <v>239</v>
      </c>
      <c r="G54" s="36" t="s">
        <v>234</v>
      </c>
      <c r="H54" s="37">
        <v>2024</v>
      </c>
      <c r="I54" s="37">
        <v>2024</v>
      </c>
      <c r="J54" s="28" t="s">
        <v>6</v>
      </c>
      <c r="K54" s="38">
        <v>1</v>
      </c>
      <c r="L54" s="39">
        <v>3127719.84</v>
      </c>
      <c r="M54" s="31">
        <v>0</v>
      </c>
      <c r="N54" s="31">
        <v>2971333.85</v>
      </c>
      <c r="O54" s="31">
        <v>156385.98999999976</v>
      </c>
      <c r="P54" s="31">
        <v>0</v>
      </c>
    </row>
    <row r="55" spans="1:16" ht="35.1" customHeight="1" x14ac:dyDescent="0.25">
      <c r="A55" s="32"/>
      <c r="B55" s="33">
        <f>MAX(B$10:B54)+1</f>
        <v>35</v>
      </c>
      <c r="C55" s="34" t="s">
        <v>292</v>
      </c>
      <c r="D55" s="34" t="s">
        <v>292</v>
      </c>
      <c r="E55" s="36" t="s">
        <v>239</v>
      </c>
      <c r="F55" s="36" t="s">
        <v>239</v>
      </c>
      <c r="G55" s="36" t="s">
        <v>234</v>
      </c>
      <c r="H55" s="37">
        <v>2024</v>
      </c>
      <c r="I55" s="37">
        <v>2024</v>
      </c>
      <c r="J55" s="28" t="s">
        <v>6</v>
      </c>
      <c r="K55" s="38">
        <v>1</v>
      </c>
      <c r="L55" s="39">
        <v>3140109.07</v>
      </c>
      <c r="M55" s="31">
        <v>0</v>
      </c>
      <c r="N55" s="31">
        <v>2983103.62</v>
      </c>
      <c r="O55" s="31">
        <v>157005.45000000001</v>
      </c>
      <c r="P55" s="31">
        <v>0</v>
      </c>
    </row>
    <row r="56" spans="1:16" ht="35.1" customHeight="1" x14ac:dyDescent="0.25">
      <c r="A56" s="32"/>
      <c r="B56" s="33">
        <f>MAX(B$10:B55)+1</f>
        <v>36</v>
      </c>
      <c r="C56" s="34" t="s">
        <v>293</v>
      </c>
      <c r="D56" s="34" t="s">
        <v>293</v>
      </c>
      <c r="E56" s="36" t="s">
        <v>239</v>
      </c>
      <c r="F56" s="36" t="s">
        <v>239</v>
      </c>
      <c r="G56" s="36" t="s">
        <v>234</v>
      </c>
      <c r="H56" s="37">
        <v>2024</v>
      </c>
      <c r="I56" s="37">
        <v>2024</v>
      </c>
      <c r="J56" s="28" t="s">
        <v>6</v>
      </c>
      <c r="K56" s="38">
        <v>1</v>
      </c>
      <c r="L56" s="39">
        <v>3140109.07</v>
      </c>
      <c r="M56" s="31">
        <v>0</v>
      </c>
      <c r="N56" s="31">
        <v>2983103.62</v>
      </c>
      <c r="O56" s="31">
        <v>157005.45000000001</v>
      </c>
      <c r="P56" s="31">
        <v>0</v>
      </c>
    </row>
    <row r="57" spans="1:16" ht="35.1" customHeight="1" x14ac:dyDescent="0.25">
      <c r="A57" s="32"/>
      <c r="B57" s="33">
        <f>MAX(B$10:B56)+1</f>
        <v>37</v>
      </c>
      <c r="C57" s="34" t="s">
        <v>294</v>
      </c>
      <c r="D57" s="35" t="s">
        <v>294</v>
      </c>
      <c r="E57" s="36" t="s">
        <v>239</v>
      </c>
      <c r="F57" s="36" t="s">
        <v>239</v>
      </c>
      <c r="G57" s="36" t="s">
        <v>234</v>
      </c>
      <c r="H57" s="37">
        <v>2024</v>
      </c>
      <c r="I57" s="37">
        <v>2024</v>
      </c>
      <c r="J57" s="28" t="s">
        <v>6</v>
      </c>
      <c r="K57" s="38">
        <v>1</v>
      </c>
      <c r="L57" s="39">
        <v>3127719.84</v>
      </c>
      <c r="M57" s="31">
        <v>0</v>
      </c>
      <c r="N57" s="31">
        <v>2971333.85</v>
      </c>
      <c r="O57" s="31">
        <v>156385.98999999976</v>
      </c>
      <c r="P57" s="31">
        <v>0</v>
      </c>
    </row>
    <row r="58" spans="1:16" ht="35.1" customHeight="1" x14ac:dyDescent="0.25">
      <c r="A58" s="32"/>
      <c r="B58" s="33">
        <f>MAX(B$10:B57)+1</f>
        <v>38</v>
      </c>
      <c r="C58" s="34" t="s">
        <v>295</v>
      </c>
      <c r="D58" s="35" t="s">
        <v>295</v>
      </c>
      <c r="E58" s="36" t="s">
        <v>239</v>
      </c>
      <c r="F58" s="36" t="s">
        <v>239</v>
      </c>
      <c r="G58" s="36" t="s">
        <v>234</v>
      </c>
      <c r="H58" s="37">
        <v>2024</v>
      </c>
      <c r="I58" s="37">
        <v>2024</v>
      </c>
      <c r="J58" s="28" t="s">
        <v>6</v>
      </c>
      <c r="K58" s="38">
        <v>1</v>
      </c>
      <c r="L58" s="39">
        <v>3127719.84</v>
      </c>
      <c r="M58" s="31">
        <v>0</v>
      </c>
      <c r="N58" s="31">
        <v>2971333.85</v>
      </c>
      <c r="O58" s="31">
        <v>156385.98999999976</v>
      </c>
      <c r="P58" s="31">
        <v>0</v>
      </c>
    </row>
    <row r="59" spans="1:16" ht="35.1" customHeight="1" x14ac:dyDescent="0.25">
      <c r="A59" s="32"/>
      <c r="B59" s="33">
        <f>MAX(B$10:B58)+1</f>
        <v>39</v>
      </c>
      <c r="C59" s="34" t="s">
        <v>296</v>
      </c>
      <c r="D59" s="35" t="s">
        <v>296</v>
      </c>
      <c r="E59" s="36" t="s">
        <v>239</v>
      </c>
      <c r="F59" s="36" t="s">
        <v>239</v>
      </c>
      <c r="G59" s="36" t="s">
        <v>234</v>
      </c>
      <c r="H59" s="37">
        <v>2024</v>
      </c>
      <c r="I59" s="37">
        <v>2024</v>
      </c>
      <c r="J59" s="28" t="s">
        <v>6</v>
      </c>
      <c r="K59" s="38">
        <v>1</v>
      </c>
      <c r="L59" s="39">
        <v>3127719.84</v>
      </c>
      <c r="M59" s="31">
        <v>0</v>
      </c>
      <c r="N59" s="31">
        <v>2971333.85</v>
      </c>
      <c r="O59" s="31">
        <v>156385.98999999976</v>
      </c>
      <c r="P59" s="31">
        <v>0</v>
      </c>
    </row>
    <row r="60" spans="1:16" ht="35.1" customHeight="1" x14ac:dyDescent="0.25">
      <c r="A60" s="32"/>
      <c r="B60" s="33">
        <f>MAX(B$10:B59)+1</f>
        <v>40</v>
      </c>
      <c r="C60" s="34" t="s">
        <v>297</v>
      </c>
      <c r="D60" s="35" t="s">
        <v>297</v>
      </c>
      <c r="E60" s="36" t="s">
        <v>239</v>
      </c>
      <c r="F60" s="36" t="s">
        <v>239</v>
      </c>
      <c r="G60" s="36" t="s">
        <v>234</v>
      </c>
      <c r="H60" s="37">
        <v>2024</v>
      </c>
      <c r="I60" s="37">
        <v>2024</v>
      </c>
      <c r="J60" s="28" t="s">
        <v>6</v>
      </c>
      <c r="K60" s="38">
        <v>1</v>
      </c>
      <c r="L60" s="39">
        <v>3127719.8299999996</v>
      </c>
      <c r="M60" s="31">
        <v>0</v>
      </c>
      <c r="N60" s="31">
        <v>2971333.84</v>
      </c>
      <c r="O60" s="31">
        <v>156385.98999999976</v>
      </c>
      <c r="P60" s="31">
        <v>0</v>
      </c>
    </row>
    <row r="61" spans="1:16" ht="35.1" customHeight="1" x14ac:dyDescent="0.25">
      <c r="A61" s="32"/>
      <c r="B61" s="33">
        <f>MAX(B$10:B60)+1</f>
        <v>41</v>
      </c>
      <c r="C61" s="34" t="s">
        <v>298</v>
      </c>
      <c r="D61" s="34" t="s">
        <v>298</v>
      </c>
      <c r="E61" s="36" t="s">
        <v>239</v>
      </c>
      <c r="F61" s="36" t="s">
        <v>239</v>
      </c>
      <c r="G61" s="36" t="s">
        <v>234</v>
      </c>
      <c r="H61" s="37">
        <v>2024</v>
      </c>
      <c r="I61" s="37">
        <v>2024</v>
      </c>
      <c r="J61" s="28" t="s">
        <v>6</v>
      </c>
      <c r="K61" s="38">
        <v>1</v>
      </c>
      <c r="L61" s="39">
        <v>3140109.07</v>
      </c>
      <c r="M61" s="31">
        <v>0</v>
      </c>
      <c r="N61" s="31">
        <v>2983103.62</v>
      </c>
      <c r="O61" s="31">
        <v>157005.45000000001</v>
      </c>
      <c r="P61" s="31">
        <v>0</v>
      </c>
    </row>
    <row r="62" spans="1:16" ht="35.1" customHeight="1" x14ac:dyDescent="0.25">
      <c r="A62" s="32"/>
      <c r="B62" s="33">
        <f>MAX(B$10:B61)+1</f>
        <v>42</v>
      </c>
      <c r="C62" s="34" t="s">
        <v>299</v>
      </c>
      <c r="D62" s="35" t="s">
        <v>299</v>
      </c>
      <c r="E62" s="36" t="s">
        <v>239</v>
      </c>
      <c r="F62" s="36" t="s">
        <v>239</v>
      </c>
      <c r="G62" s="36" t="s">
        <v>234</v>
      </c>
      <c r="H62" s="37">
        <v>2024</v>
      </c>
      <c r="I62" s="37">
        <v>2024</v>
      </c>
      <c r="J62" s="28" t="s">
        <v>6</v>
      </c>
      <c r="K62" s="38">
        <v>1</v>
      </c>
      <c r="L62" s="39">
        <v>3127719.8299999996</v>
      </c>
      <c r="M62" s="31">
        <v>0</v>
      </c>
      <c r="N62" s="31">
        <v>2971333.84</v>
      </c>
      <c r="O62" s="31">
        <v>156385.98999999976</v>
      </c>
      <c r="P62" s="31">
        <v>0</v>
      </c>
    </row>
    <row r="63" spans="1:16" ht="35.1" customHeight="1" x14ac:dyDescent="0.25">
      <c r="A63" s="32"/>
      <c r="B63" s="33">
        <f>MAX(B$10:B62)+1</f>
        <v>43</v>
      </c>
      <c r="C63" s="34" t="s">
        <v>300</v>
      </c>
      <c r="D63" s="35" t="s">
        <v>300</v>
      </c>
      <c r="E63" s="36" t="s">
        <v>239</v>
      </c>
      <c r="F63" s="36" t="s">
        <v>239</v>
      </c>
      <c r="G63" s="36" t="s">
        <v>234</v>
      </c>
      <c r="H63" s="37">
        <v>2024</v>
      </c>
      <c r="I63" s="37">
        <v>2024</v>
      </c>
      <c r="J63" s="28" t="s">
        <v>6</v>
      </c>
      <c r="K63" s="38">
        <v>1</v>
      </c>
      <c r="L63" s="39">
        <v>3127719.8299999996</v>
      </c>
      <c r="M63" s="31">
        <v>0</v>
      </c>
      <c r="N63" s="31">
        <v>2971333.84</v>
      </c>
      <c r="O63" s="31">
        <v>156385.98999999976</v>
      </c>
      <c r="P63" s="31">
        <v>0</v>
      </c>
    </row>
    <row r="64" spans="1:16" ht="35.1" customHeight="1" x14ac:dyDescent="0.25">
      <c r="A64" s="32"/>
      <c r="B64" s="33">
        <f>MAX(B$10:B63)+1</f>
        <v>44</v>
      </c>
      <c r="C64" s="34" t="s">
        <v>301</v>
      </c>
      <c r="D64" s="35" t="s">
        <v>301</v>
      </c>
      <c r="E64" s="36" t="s">
        <v>7</v>
      </c>
      <c r="F64" s="36" t="s">
        <v>7</v>
      </c>
      <c r="G64" s="36" t="s">
        <v>233</v>
      </c>
      <c r="H64" s="36">
        <v>2024</v>
      </c>
      <c r="I64" s="36">
        <v>2024</v>
      </c>
      <c r="J64" s="28" t="s">
        <v>6</v>
      </c>
      <c r="K64" s="38">
        <v>544</v>
      </c>
      <c r="L64" s="30">
        <v>3605628.1</v>
      </c>
      <c r="M64" s="31">
        <v>0</v>
      </c>
      <c r="N64" s="31">
        <v>0</v>
      </c>
      <c r="O64" s="31">
        <v>0</v>
      </c>
      <c r="P64" s="30">
        <v>3605628.1</v>
      </c>
    </row>
    <row r="65" spans="1:16" ht="35.1" customHeight="1" x14ac:dyDescent="0.25">
      <c r="A65" s="43"/>
      <c r="B65" s="33">
        <f>MAX(B$10:B64)+1</f>
        <v>45</v>
      </c>
      <c r="C65" s="34" t="s">
        <v>302</v>
      </c>
      <c r="D65" s="35" t="s">
        <v>302</v>
      </c>
      <c r="E65" s="36" t="s">
        <v>239</v>
      </c>
      <c r="F65" s="36" t="s">
        <v>239</v>
      </c>
      <c r="G65" s="36" t="s">
        <v>234</v>
      </c>
      <c r="H65" s="37">
        <v>2024</v>
      </c>
      <c r="I65" s="37">
        <v>2024</v>
      </c>
      <c r="J65" s="28" t="s">
        <v>6</v>
      </c>
      <c r="K65" s="38">
        <v>1</v>
      </c>
      <c r="L65" s="39">
        <v>3140109.07</v>
      </c>
      <c r="M65" s="31">
        <v>0</v>
      </c>
      <c r="N65" s="31">
        <v>2983103.62</v>
      </c>
      <c r="O65" s="31">
        <v>157005.45000000001</v>
      </c>
      <c r="P65" s="31">
        <v>0</v>
      </c>
    </row>
    <row r="66" spans="1:16" ht="35.1" customHeight="1" x14ac:dyDescent="0.25">
      <c r="A66" s="43"/>
      <c r="B66" s="33">
        <f>MAX(B$10:B65)+1</f>
        <v>46</v>
      </c>
      <c r="C66" s="34" t="s">
        <v>303</v>
      </c>
      <c r="D66" s="35" t="s">
        <v>303</v>
      </c>
      <c r="E66" s="36" t="s">
        <v>239</v>
      </c>
      <c r="F66" s="36" t="s">
        <v>239</v>
      </c>
      <c r="G66" s="36" t="s">
        <v>236</v>
      </c>
      <c r="H66" s="37">
        <v>2024</v>
      </c>
      <c r="I66" s="37">
        <v>2024</v>
      </c>
      <c r="J66" s="28" t="s">
        <v>6</v>
      </c>
      <c r="K66" s="38">
        <v>1</v>
      </c>
      <c r="L66" s="55">
        <v>3214599.66</v>
      </c>
      <c r="M66" s="31">
        <v>0</v>
      </c>
      <c r="N66" s="31">
        <v>3053869.68</v>
      </c>
      <c r="O66" s="31">
        <v>160729.97999999998</v>
      </c>
      <c r="P66" s="55">
        <v>0</v>
      </c>
    </row>
    <row r="67" spans="1:16" ht="35.1" customHeight="1" x14ac:dyDescent="0.25">
      <c r="A67" s="43"/>
      <c r="B67" s="140">
        <f>MAX(B$10:B66)+1</f>
        <v>47</v>
      </c>
      <c r="C67" s="142" t="s">
        <v>10</v>
      </c>
      <c r="D67" s="35" t="s">
        <v>10</v>
      </c>
      <c r="E67" s="36" t="s">
        <v>7</v>
      </c>
      <c r="F67" s="36" t="s">
        <v>7</v>
      </c>
      <c r="G67" s="36" t="s">
        <v>916</v>
      </c>
      <c r="H67" s="11">
        <v>2024</v>
      </c>
      <c r="I67" s="11">
        <v>2024</v>
      </c>
      <c r="J67" s="28" t="s">
        <v>6</v>
      </c>
      <c r="K67" s="54">
        <v>1206.78</v>
      </c>
      <c r="L67" s="39">
        <v>7798076.7599999998</v>
      </c>
      <c r="M67" s="31">
        <v>0</v>
      </c>
      <c r="N67" s="31">
        <v>0</v>
      </c>
      <c r="O67" s="31">
        <v>0</v>
      </c>
      <c r="P67" s="31">
        <v>7798076.7599999998</v>
      </c>
    </row>
    <row r="68" spans="1:16" ht="35.1" customHeight="1" x14ac:dyDescent="0.25">
      <c r="A68" s="43"/>
      <c r="B68" s="140"/>
      <c r="C68" s="142"/>
      <c r="D68" s="35" t="s">
        <v>10</v>
      </c>
      <c r="E68" s="36" t="s">
        <v>238</v>
      </c>
      <c r="F68" s="36" t="s">
        <v>238</v>
      </c>
      <c r="G68" s="36" t="s">
        <v>5</v>
      </c>
      <c r="H68" s="11">
        <v>2024</v>
      </c>
      <c r="I68" s="11">
        <v>2024</v>
      </c>
      <c r="J68" s="28" t="s">
        <v>6</v>
      </c>
      <c r="K68" s="54">
        <v>3228</v>
      </c>
      <c r="L68" s="30">
        <v>20799945.66</v>
      </c>
      <c r="M68" s="31">
        <v>0</v>
      </c>
      <c r="N68" s="31">
        <v>0</v>
      </c>
      <c r="O68" s="31">
        <v>0</v>
      </c>
      <c r="P68" s="30">
        <v>20799945.66</v>
      </c>
    </row>
    <row r="69" spans="1:16" ht="35.1" customHeight="1" x14ac:dyDescent="0.25">
      <c r="A69" s="43"/>
      <c r="B69" s="33">
        <f>MAX(B$10:B68)+1</f>
        <v>48</v>
      </c>
      <c r="C69" s="34" t="s">
        <v>304</v>
      </c>
      <c r="D69" s="35" t="s">
        <v>304</v>
      </c>
      <c r="E69" s="36" t="s">
        <v>7</v>
      </c>
      <c r="F69" s="36" t="s">
        <v>7</v>
      </c>
      <c r="G69" s="36" t="s">
        <v>233</v>
      </c>
      <c r="H69" s="36">
        <v>2024</v>
      </c>
      <c r="I69" s="36">
        <v>2024</v>
      </c>
      <c r="J69" s="28" t="s">
        <v>6</v>
      </c>
      <c r="K69" s="38">
        <v>820</v>
      </c>
      <c r="L69" s="39">
        <v>4519310.62</v>
      </c>
      <c r="M69" s="31">
        <v>0</v>
      </c>
      <c r="N69" s="31">
        <v>0</v>
      </c>
      <c r="O69" s="31">
        <v>0</v>
      </c>
      <c r="P69" s="39">
        <v>4519310.62</v>
      </c>
    </row>
    <row r="70" spans="1:16" ht="35.1" customHeight="1" x14ac:dyDescent="0.25">
      <c r="A70" s="43"/>
      <c r="B70" s="33">
        <f>MAX(B$10:B69)+1</f>
        <v>49</v>
      </c>
      <c r="C70" s="40" t="s">
        <v>305</v>
      </c>
      <c r="D70" s="35" t="s">
        <v>305</v>
      </c>
      <c r="E70" s="36" t="s">
        <v>239</v>
      </c>
      <c r="F70" s="36" t="s">
        <v>239</v>
      </c>
      <c r="G70" s="36" t="s">
        <v>917</v>
      </c>
      <c r="H70" s="37">
        <v>2024</v>
      </c>
      <c r="I70" s="37">
        <v>2024</v>
      </c>
      <c r="J70" s="28" t="s">
        <v>6</v>
      </c>
      <c r="K70" s="38">
        <v>1</v>
      </c>
      <c r="L70" s="39">
        <v>3388359.26</v>
      </c>
      <c r="M70" s="31">
        <v>0</v>
      </c>
      <c r="N70" s="31">
        <v>3218941.3</v>
      </c>
      <c r="O70" s="31">
        <v>169417.96</v>
      </c>
      <c r="P70" s="31">
        <v>0</v>
      </c>
    </row>
    <row r="71" spans="1:16" ht="35.1" customHeight="1" x14ac:dyDescent="0.25">
      <c r="A71" s="32"/>
      <c r="B71" s="140">
        <f>MAX(B$10:B70)+1</f>
        <v>50</v>
      </c>
      <c r="C71" s="142" t="s">
        <v>306</v>
      </c>
      <c r="D71" s="35" t="s">
        <v>306</v>
      </c>
      <c r="E71" s="36" t="s">
        <v>239</v>
      </c>
      <c r="F71" s="143" t="s">
        <v>239</v>
      </c>
      <c r="G71" s="143" t="s">
        <v>917</v>
      </c>
      <c r="H71" s="144">
        <v>2024</v>
      </c>
      <c r="I71" s="36">
        <v>2023</v>
      </c>
      <c r="J71" s="28" t="s">
        <v>6</v>
      </c>
      <c r="K71" s="146">
        <v>1</v>
      </c>
      <c r="L71" s="39">
        <v>674201.49</v>
      </c>
      <c r="M71" s="31">
        <v>0</v>
      </c>
      <c r="N71" s="31">
        <v>640491.42000000004</v>
      </c>
      <c r="O71" s="31">
        <v>33710.07</v>
      </c>
      <c r="P71" s="31">
        <v>0</v>
      </c>
    </row>
    <row r="72" spans="1:16" ht="35.1" customHeight="1" x14ac:dyDescent="0.25">
      <c r="A72" s="32"/>
      <c r="B72" s="140"/>
      <c r="C72" s="142"/>
      <c r="D72" s="35" t="s">
        <v>306</v>
      </c>
      <c r="E72" s="36" t="s">
        <v>239</v>
      </c>
      <c r="F72" s="143"/>
      <c r="G72" s="143"/>
      <c r="H72" s="145"/>
      <c r="I72" s="36">
        <v>2024</v>
      </c>
      <c r="J72" s="28" t="s">
        <v>6</v>
      </c>
      <c r="K72" s="146"/>
      <c r="L72" s="39">
        <v>2699772.1399999997</v>
      </c>
      <c r="M72" s="31">
        <v>0</v>
      </c>
      <c r="N72" s="39">
        <v>2564783.5299999998</v>
      </c>
      <c r="O72" s="31">
        <v>134988.60999999987</v>
      </c>
      <c r="P72" s="31">
        <v>0</v>
      </c>
    </row>
    <row r="73" spans="1:16" ht="35.1" customHeight="1" x14ac:dyDescent="0.25">
      <c r="A73" s="43"/>
      <c r="B73" s="140">
        <f>MAX(B$10:B72)+1</f>
        <v>51</v>
      </c>
      <c r="C73" s="142" t="s">
        <v>11</v>
      </c>
      <c r="D73" s="35" t="s">
        <v>11</v>
      </c>
      <c r="E73" s="36" t="s">
        <v>7</v>
      </c>
      <c r="F73" s="36" t="s">
        <v>7</v>
      </c>
      <c r="G73" s="36" t="s">
        <v>916</v>
      </c>
      <c r="H73" s="11">
        <v>2024</v>
      </c>
      <c r="I73" s="11">
        <v>2024</v>
      </c>
      <c r="J73" s="28" t="s">
        <v>6</v>
      </c>
      <c r="K73" s="54">
        <v>570</v>
      </c>
      <c r="L73" s="39">
        <v>2738859.8200000003</v>
      </c>
      <c r="M73" s="31">
        <v>0</v>
      </c>
      <c r="N73" s="31">
        <v>0</v>
      </c>
      <c r="O73" s="31">
        <v>0</v>
      </c>
      <c r="P73" s="39">
        <v>2738859.8200000003</v>
      </c>
    </row>
    <row r="74" spans="1:16" ht="35.1" customHeight="1" x14ac:dyDescent="0.25">
      <c r="A74" s="43"/>
      <c r="B74" s="140"/>
      <c r="C74" s="142"/>
      <c r="D74" s="35" t="s">
        <v>11</v>
      </c>
      <c r="E74" s="36" t="s">
        <v>238</v>
      </c>
      <c r="F74" s="36" t="s">
        <v>238</v>
      </c>
      <c r="G74" s="36" t="s">
        <v>5</v>
      </c>
      <c r="H74" s="11">
        <v>2024</v>
      </c>
      <c r="I74" s="11">
        <v>2024</v>
      </c>
      <c r="J74" s="28" t="s">
        <v>6</v>
      </c>
      <c r="K74" s="54">
        <v>3164</v>
      </c>
      <c r="L74" s="30">
        <v>20387985.93</v>
      </c>
      <c r="M74" s="31">
        <v>0</v>
      </c>
      <c r="N74" s="31">
        <v>0</v>
      </c>
      <c r="O74" s="31">
        <v>0</v>
      </c>
      <c r="P74" s="30">
        <v>20387985.93</v>
      </c>
    </row>
    <row r="75" spans="1:16" ht="35.1" customHeight="1" x14ac:dyDescent="0.25">
      <c r="A75" s="43"/>
      <c r="B75" s="140">
        <f>MAX(B$10:B74)+1</f>
        <v>52</v>
      </c>
      <c r="C75" s="142" t="s">
        <v>12</v>
      </c>
      <c r="D75" s="35" t="s">
        <v>12</v>
      </c>
      <c r="E75" s="36" t="s">
        <v>7</v>
      </c>
      <c r="F75" s="36" t="s">
        <v>7</v>
      </c>
      <c r="G75" s="36" t="s">
        <v>916</v>
      </c>
      <c r="H75" s="11">
        <v>2024</v>
      </c>
      <c r="I75" s="11">
        <v>2024</v>
      </c>
      <c r="J75" s="28" t="s">
        <v>6</v>
      </c>
      <c r="K75" s="54">
        <v>579</v>
      </c>
      <c r="L75" s="39">
        <v>2781824.1599999997</v>
      </c>
      <c r="M75" s="31">
        <v>0</v>
      </c>
      <c r="N75" s="31">
        <v>0</v>
      </c>
      <c r="O75" s="31">
        <v>0</v>
      </c>
      <c r="P75" s="39">
        <v>2781824.1599999997</v>
      </c>
    </row>
    <row r="76" spans="1:16" ht="35.1" customHeight="1" x14ac:dyDescent="0.25">
      <c r="A76" s="43"/>
      <c r="B76" s="140"/>
      <c r="C76" s="142"/>
      <c r="D76" s="35" t="s">
        <v>12</v>
      </c>
      <c r="E76" s="36" t="s">
        <v>238</v>
      </c>
      <c r="F76" s="36" t="s">
        <v>238</v>
      </c>
      <c r="G76" s="36" t="s">
        <v>5</v>
      </c>
      <c r="H76" s="11">
        <v>2024</v>
      </c>
      <c r="I76" s="11">
        <v>2024</v>
      </c>
      <c r="J76" s="28" t="s">
        <v>6</v>
      </c>
      <c r="K76" s="54">
        <v>3106.8</v>
      </c>
      <c r="L76" s="39">
        <v>20019414.150000002</v>
      </c>
      <c r="M76" s="31">
        <v>0</v>
      </c>
      <c r="N76" s="31">
        <v>0</v>
      </c>
      <c r="O76" s="31">
        <v>0</v>
      </c>
      <c r="P76" s="39">
        <v>20019414.150000002</v>
      </c>
    </row>
    <row r="77" spans="1:16" ht="35.1" customHeight="1" x14ac:dyDescent="0.25">
      <c r="A77" s="32"/>
      <c r="B77" s="33">
        <f>MAX(B$10:B76)+1</f>
        <v>53</v>
      </c>
      <c r="C77" s="34" t="s">
        <v>307</v>
      </c>
      <c r="D77" s="35" t="s">
        <v>307</v>
      </c>
      <c r="E77" s="36" t="s">
        <v>239</v>
      </c>
      <c r="F77" s="36" t="s">
        <v>239</v>
      </c>
      <c r="G77" s="36" t="s">
        <v>234</v>
      </c>
      <c r="H77" s="36">
        <v>2024</v>
      </c>
      <c r="I77" s="36">
        <v>2024</v>
      </c>
      <c r="J77" s="28" t="s">
        <v>6</v>
      </c>
      <c r="K77" s="38">
        <v>1</v>
      </c>
      <c r="L77" s="39">
        <v>3140109.07</v>
      </c>
      <c r="M77" s="31">
        <v>0</v>
      </c>
      <c r="N77" s="31">
        <v>2983103.62</v>
      </c>
      <c r="O77" s="31">
        <v>157005.45000000001</v>
      </c>
      <c r="P77" s="31">
        <v>0</v>
      </c>
    </row>
    <row r="78" spans="1:16" ht="35.1" customHeight="1" x14ac:dyDescent="0.25">
      <c r="A78" s="56">
        <v>41</v>
      </c>
      <c r="B78" s="132" t="s">
        <v>931</v>
      </c>
      <c r="C78" s="132"/>
      <c r="D78" s="57"/>
      <c r="E78" s="58"/>
      <c r="F78" s="58"/>
      <c r="G78" s="58"/>
      <c r="H78" s="58"/>
      <c r="I78" s="58"/>
      <c r="J78" s="28"/>
      <c r="K78" s="58"/>
      <c r="L78" s="58">
        <f>SUM(L79:L108)</f>
        <v>163475922.29000002</v>
      </c>
      <c r="M78" s="58">
        <f>SUM(M79:M108)</f>
        <v>0</v>
      </c>
      <c r="N78" s="58">
        <f>SUM(N79:N108)</f>
        <v>65589347.940000013</v>
      </c>
      <c r="O78" s="58">
        <f>SUM(O79:O108)</f>
        <v>3452070.9199999962</v>
      </c>
      <c r="P78" s="58">
        <f>SUM(P79:P108)</f>
        <v>94434503.430000007</v>
      </c>
    </row>
    <row r="79" spans="1:16" ht="35.1" customHeight="1" x14ac:dyDescent="0.25">
      <c r="A79" s="56"/>
      <c r="B79" s="138" t="s">
        <v>932</v>
      </c>
      <c r="C79" s="142" t="s">
        <v>308</v>
      </c>
      <c r="D79" s="35" t="s">
        <v>308</v>
      </c>
      <c r="E79" s="55" t="s">
        <v>240</v>
      </c>
      <c r="F79" s="55" t="s">
        <v>240</v>
      </c>
      <c r="G79" s="55" t="s">
        <v>934</v>
      </c>
      <c r="H79" s="36">
        <v>2024</v>
      </c>
      <c r="I79" s="36">
        <v>2024</v>
      </c>
      <c r="J79" s="28" t="s">
        <v>6</v>
      </c>
      <c r="K79" s="55"/>
      <c r="L79" s="55">
        <v>4111671.84</v>
      </c>
      <c r="M79" s="31">
        <v>0</v>
      </c>
      <c r="N79" s="31">
        <v>0</v>
      </c>
      <c r="O79" s="31">
        <v>0</v>
      </c>
      <c r="P79" s="55">
        <v>4111671.84</v>
      </c>
    </row>
    <row r="80" spans="1:16" ht="35.1" customHeight="1" x14ac:dyDescent="0.25">
      <c r="A80" s="56"/>
      <c r="B80" s="138"/>
      <c r="C80" s="142"/>
      <c r="D80" s="35" t="s">
        <v>308</v>
      </c>
      <c r="E80" s="55" t="s">
        <v>240</v>
      </c>
      <c r="F80" s="55" t="s">
        <v>240</v>
      </c>
      <c r="G80" s="55" t="s">
        <v>935</v>
      </c>
      <c r="H80" s="36">
        <v>2024</v>
      </c>
      <c r="I80" s="36">
        <v>2024</v>
      </c>
      <c r="J80" s="28" t="s">
        <v>6</v>
      </c>
      <c r="K80" s="55"/>
      <c r="L80" s="55">
        <v>6149338</v>
      </c>
      <c r="M80" s="31">
        <v>0</v>
      </c>
      <c r="N80" s="31">
        <v>0</v>
      </c>
      <c r="O80" s="31">
        <v>0</v>
      </c>
      <c r="P80" s="55">
        <v>6149338</v>
      </c>
    </row>
    <row r="81" spans="1:16" ht="35.1" customHeight="1" x14ac:dyDescent="0.25">
      <c r="A81" s="56"/>
      <c r="B81" s="138"/>
      <c r="C81" s="142"/>
      <c r="D81" s="44" t="s">
        <v>308</v>
      </c>
      <c r="E81" s="45" t="s">
        <v>7</v>
      </c>
      <c r="F81" s="45" t="s">
        <v>7</v>
      </c>
      <c r="G81" s="45" t="s">
        <v>936</v>
      </c>
      <c r="H81" s="45" t="s">
        <v>928</v>
      </c>
      <c r="I81" s="45" t="s">
        <v>928</v>
      </c>
      <c r="J81" s="45" t="s">
        <v>6</v>
      </c>
      <c r="K81" s="45" t="s">
        <v>937</v>
      </c>
      <c r="L81" s="46">
        <v>8696700</v>
      </c>
      <c r="M81" s="46">
        <v>0</v>
      </c>
      <c r="N81" s="46">
        <v>0</v>
      </c>
      <c r="O81" s="46">
        <v>0</v>
      </c>
      <c r="P81" s="46">
        <f>L81</f>
        <v>8696700</v>
      </c>
    </row>
    <row r="82" spans="1:16" ht="35.1" customHeight="1" x14ac:dyDescent="0.25">
      <c r="A82" s="56"/>
      <c r="B82" s="138" t="s">
        <v>933</v>
      </c>
      <c r="C82" s="142" t="s">
        <v>309</v>
      </c>
      <c r="D82" s="35" t="s">
        <v>309</v>
      </c>
      <c r="E82" s="55" t="s">
        <v>240</v>
      </c>
      <c r="F82" s="55" t="s">
        <v>240</v>
      </c>
      <c r="G82" s="55" t="s">
        <v>934</v>
      </c>
      <c r="H82" s="36">
        <v>2024</v>
      </c>
      <c r="I82" s="36">
        <v>2024</v>
      </c>
      <c r="J82" s="28" t="s">
        <v>6</v>
      </c>
      <c r="K82" s="55"/>
      <c r="L82" s="55">
        <v>2887387.67</v>
      </c>
      <c r="M82" s="31">
        <v>0</v>
      </c>
      <c r="N82" s="31">
        <v>0</v>
      </c>
      <c r="O82" s="31">
        <v>0</v>
      </c>
      <c r="P82" s="55">
        <v>2887387.67</v>
      </c>
    </row>
    <row r="83" spans="1:16" ht="35.1" customHeight="1" x14ac:dyDescent="0.25">
      <c r="A83" s="56"/>
      <c r="B83" s="138"/>
      <c r="C83" s="142"/>
      <c r="D83" s="35" t="s">
        <v>309</v>
      </c>
      <c r="E83" s="55" t="s">
        <v>240</v>
      </c>
      <c r="F83" s="55" t="s">
        <v>240</v>
      </c>
      <c r="G83" s="55" t="s">
        <v>935</v>
      </c>
      <c r="H83" s="36">
        <v>2024</v>
      </c>
      <c r="I83" s="36">
        <v>2024</v>
      </c>
      <c r="J83" s="28" t="s">
        <v>6</v>
      </c>
      <c r="K83" s="55"/>
      <c r="L83" s="55">
        <v>3758083.71</v>
      </c>
      <c r="M83" s="31">
        <v>0</v>
      </c>
      <c r="N83" s="31">
        <v>0</v>
      </c>
      <c r="O83" s="31">
        <v>0</v>
      </c>
      <c r="P83" s="55">
        <v>3758083.71</v>
      </c>
    </row>
    <row r="84" spans="1:16" ht="35.1" customHeight="1" x14ac:dyDescent="0.25">
      <c r="A84" s="56"/>
      <c r="B84" s="138" t="s">
        <v>938</v>
      </c>
      <c r="C84" s="142" t="s">
        <v>310</v>
      </c>
      <c r="D84" s="35" t="s">
        <v>310</v>
      </c>
      <c r="E84" s="55" t="s">
        <v>240</v>
      </c>
      <c r="F84" s="55" t="s">
        <v>240</v>
      </c>
      <c r="G84" s="55" t="s">
        <v>934</v>
      </c>
      <c r="H84" s="36">
        <v>2024</v>
      </c>
      <c r="I84" s="36">
        <v>2024</v>
      </c>
      <c r="J84" s="28" t="s">
        <v>6</v>
      </c>
      <c r="K84" s="55"/>
      <c r="L84" s="55">
        <v>2891530.18</v>
      </c>
      <c r="M84" s="31">
        <v>0</v>
      </c>
      <c r="N84" s="31">
        <v>0</v>
      </c>
      <c r="O84" s="31">
        <v>0</v>
      </c>
      <c r="P84" s="55">
        <v>2891530.18</v>
      </c>
    </row>
    <row r="85" spans="1:16" ht="35.1" customHeight="1" x14ac:dyDescent="0.25">
      <c r="A85" s="56"/>
      <c r="B85" s="138"/>
      <c r="C85" s="142"/>
      <c r="D85" s="35" t="s">
        <v>310</v>
      </c>
      <c r="E85" s="55" t="s">
        <v>240</v>
      </c>
      <c r="F85" s="55" t="s">
        <v>240</v>
      </c>
      <c r="G85" s="55" t="s">
        <v>935</v>
      </c>
      <c r="H85" s="36">
        <v>2024</v>
      </c>
      <c r="I85" s="36">
        <v>2024</v>
      </c>
      <c r="J85" s="28" t="s">
        <v>6</v>
      </c>
      <c r="K85" s="55"/>
      <c r="L85" s="55">
        <v>3093150.67</v>
      </c>
      <c r="M85" s="31">
        <v>0</v>
      </c>
      <c r="N85" s="31">
        <v>0</v>
      </c>
      <c r="O85" s="31">
        <v>0</v>
      </c>
      <c r="P85" s="55">
        <v>3093150.67</v>
      </c>
    </row>
    <row r="86" spans="1:16" ht="35.1" customHeight="1" x14ac:dyDescent="0.25">
      <c r="A86" s="56"/>
      <c r="B86" s="138" t="s">
        <v>939</v>
      </c>
      <c r="C86" s="154" t="s">
        <v>311</v>
      </c>
      <c r="D86" s="59" t="s">
        <v>311</v>
      </c>
      <c r="E86" s="36" t="s">
        <v>239</v>
      </c>
      <c r="F86" s="36" t="s">
        <v>239</v>
      </c>
      <c r="G86" s="36" t="s">
        <v>941</v>
      </c>
      <c r="H86" s="36">
        <v>2024</v>
      </c>
      <c r="I86" s="36">
        <v>2024</v>
      </c>
      <c r="J86" s="28" t="s">
        <v>6</v>
      </c>
      <c r="K86" s="54">
        <v>1</v>
      </c>
      <c r="L86" s="55">
        <v>3148322.9099999997</v>
      </c>
      <c r="M86" s="31">
        <v>0</v>
      </c>
      <c r="N86" s="31">
        <v>2990906.76</v>
      </c>
      <c r="O86" s="31">
        <v>157416.14999999991</v>
      </c>
      <c r="P86" s="55">
        <v>0</v>
      </c>
    </row>
    <row r="87" spans="1:16" ht="35.1" customHeight="1" x14ac:dyDescent="0.25">
      <c r="A87" s="56"/>
      <c r="B87" s="138"/>
      <c r="C87" s="154"/>
      <c r="D87" s="59" t="s">
        <v>311</v>
      </c>
      <c r="E87" s="36" t="s">
        <v>239</v>
      </c>
      <c r="F87" s="36" t="s">
        <v>239</v>
      </c>
      <c r="G87" s="36" t="s">
        <v>942</v>
      </c>
      <c r="H87" s="36">
        <v>2024</v>
      </c>
      <c r="I87" s="36">
        <v>2024</v>
      </c>
      <c r="J87" s="28" t="s">
        <v>6</v>
      </c>
      <c r="K87" s="54">
        <v>1</v>
      </c>
      <c r="L87" s="39">
        <v>3148322.9099999997</v>
      </c>
      <c r="M87" s="31">
        <v>0</v>
      </c>
      <c r="N87" s="31">
        <v>2990906.76</v>
      </c>
      <c r="O87" s="31">
        <v>157416.14999999991</v>
      </c>
      <c r="P87" s="55">
        <v>0</v>
      </c>
    </row>
    <row r="88" spans="1:16" ht="35.1" customHeight="1" x14ac:dyDescent="0.25">
      <c r="A88" s="56"/>
      <c r="B88" s="138"/>
      <c r="C88" s="154"/>
      <c r="D88" s="59" t="s">
        <v>311</v>
      </c>
      <c r="E88" s="36" t="s">
        <v>239</v>
      </c>
      <c r="F88" s="36" t="s">
        <v>239</v>
      </c>
      <c r="G88" s="36" t="s">
        <v>943</v>
      </c>
      <c r="H88" s="36">
        <v>2024</v>
      </c>
      <c r="I88" s="36">
        <v>2024</v>
      </c>
      <c r="J88" s="28" t="s">
        <v>6</v>
      </c>
      <c r="K88" s="54">
        <v>1</v>
      </c>
      <c r="L88" s="39">
        <v>3148322.9099999997</v>
      </c>
      <c r="M88" s="31">
        <v>0</v>
      </c>
      <c r="N88" s="31">
        <v>2990906.76</v>
      </c>
      <c r="O88" s="31">
        <v>157416.14999999991</v>
      </c>
      <c r="P88" s="55">
        <v>0</v>
      </c>
    </row>
    <row r="89" spans="1:16" ht="35.1" customHeight="1" x14ac:dyDescent="0.25">
      <c r="A89" s="56"/>
      <c r="B89" s="138"/>
      <c r="C89" s="154"/>
      <c r="D89" s="59" t="s">
        <v>311</v>
      </c>
      <c r="E89" s="36" t="s">
        <v>239</v>
      </c>
      <c r="F89" s="36" t="s">
        <v>239</v>
      </c>
      <c r="G89" s="36" t="s">
        <v>944</v>
      </c>
      <c r="H89" s="36">
        <v>2024</v>
      </c>
      <c r="I89" s="36">
        <v>2024</v>
      </c>
      <c r="J89" s="28" t="s">
        <v>6</v>
      </c>
      <c r="K89" s="54">
        <v>1</v>
      </c>
      <c r="L89" s="39">
        <v>3148322.9099999997</v>
      </c>
      <c r="M89" s="31">
        <v>0</v>
      </c>
      <c r="N89" s="31">
        <v>2990906.76</v>
      </c>
      <c r="O89" s="31">
        <v>157416.14999999991</v>
      </c>
      <c r="P89" s="55">
        <v>0</v>
      </c>
    </row>
    <row r="90" spans="1:16" ht="35.1" customHeight="1" x14ac:dyDescent="0.25">
      <c r="A90" s="56"/>
      <c r="B90" s="12" t="s">
        <v>940</v>
      </c>
      <c r="C90" s="40" t="s">
        <v>13</v>
      </c>
      <c r="D90" s="59" t="s">
        <v>13</v>
      </c>
      <c r="E90" s="36" t="s">
        <v>238</v>
      </c>
      <c r="F90" s="36" t="s">
        <v>238</v>
      </c>
      <c r="G90" s="36" t="s">
        <v>5</v>
      </c>
      <c r="H90" s="36">
        <v>2024</v>
      </c>
      <c r="I90" s="36">
        <v>2024</v>
      </c>
      <c r="J90" s="28" t="s">
        <v>6</v>
      </c>
      <c r="K90" s="54">
        <v>10385.299999999999</v>
      </c>
      <c r="L90" s="39">
        <v>62846641.359999999</v>
      </c>
      <c r="M90" s="31">
        <v>0</v>
      </c>
      <c r="N90" s="31">
        <v>0</v>
      </c>
      <c r="O90" s="31">
        <v>0</v>
      </c>
      <c r="P90" s="55">
        <v>62846641.359999999</v>
      </c>
    </row>
    <row r="91" spans="1:16" ht="35.1" customHeight="1" x14ac:dyDescent="0.25">
      <c r="A91" s="56"/>
      <c r="B91" s="138" t="s">
        <v>945</v>
      </c>
      <c r="C91" s="154" t="s">
        <v>312</v>
      </c>
      <c r="D91" s="59" t="s">
        <v>312</v>
      </c>
      <c r="E91" s="36" t="s">
        <v>239</v>
      </c>
      <c r="F91" s="36" t="s">
        <v>239</v>
      </c>
      <c r="G91" s="36" t="s">
        <v>234</v>
      </c>
      <c r="H91" s="36">
        <v>2024</v>
      </c>
      <c r="I91" s="36">
        <v>2024</v>
      </c>
      <c r="J91" s="28" t="s">
        <v>6</v>
      </c>
      <c r="K91" s="54">
        <v>1</v>
      </c>
      <c r="L91" s="39">
        <v>3140109.07</v>
      </c>
      <c r="M91" s="31">
        <v>0</v>
      </c>
      <c r="N91" s="31">
        <v>2983103.62</v>
      </c>
      <c r="O91" s="31">
        <v>157005.45000000001</v>
      </c>
      <c r="P91" s="31">
        <v>0</v>
      </c>
    </row>
    <row r="92" spans="1:16" ht="35.1" customHeight="1" x14ac:dyDescent="0.25">
      <c r="A92" s="56"/>
      <c r="B92" s="138"/>
      <c r="C92" s="154"/>
      <c r="D92" s="59" t="s">
        <v>312</v>
      </c>
      <c r="E92" s="36" t="s">
        <v>239</v>
      </c>
      <c r="F92" s="36" t="s">
        <v>239</v>
      </c>
      <c r="G92" s="36" t="s">
        <v>235</v>
      </c>
      <c r="H92" s="36">
        <v>2024</v>
      </c>
      <c r="I92" s="36">
        <v>2024</v>
      </c>
      <c r="J92" s="28" t="s">
        <v>6</v>
      </c>
      <c r="K92" s="54">
        <v>1</v>
      </c>
      <c r="L92" s="39">
        <v>3140109.07</v>
      </c>
      <c r="M92" s="31">
        <v>0</v>
      </c>
      <c r="N92" s="31">
        <v>2983103.62</v>
      </c>
      <c r="O92" s="31">
        <v>157005.45000000001</v>
      </c>
      <c r="P92" s="31">
        <v>0</v>
      </c>
    </row>
    <row r="93" spans="1:16" ht="35.1" customHeight="1" x14ac:dyDescent="0.25">
      <c r="A93" s="56"/>
      <c r="B93" s="138"/>
      <c r="C93" s="154"/>
      <c r="D93" s="59" t="s">
        <v>312</v>
      </c>
      <c r="E93" s="36" t="s">
        <v>239</v>
      </c>
      <c r="F93" s="36" t="s">
        <v>239</v>
      </c>
      <c r="G93" s="36" t="s">
        <v>919</v>
      </c>
      <c r="H93" s="37">
        <v>2024</v>
      </c>
      <c r="I93" s="37">
        <v>2024</v>
      </c>
      <c r="J93" s="28" t="s">
        <v>6</v>
      </c>
      <c r="K93" s="38">
        <v>1</v>
      </c>
      <c r="L93" s="39">
        <v>3127719.84</v>
      </c>
      <c r="M93" s="31">
        <v>0</v>
      </c>
      <c r="N93" s="31">
        <v>2971333.85</v>
      </c>
      <c r="O93" s="31">
        <v>156385.98999999976</v>
      </c>
      <c r="P93" s="31">
        <v>0</v>
      </c>
    </row>
    <row r="94" spans="1:16" ht="35.1" customHeight="1" x14ac:dyDescent="0.25">
      <c r="A94" s="56"/>
      <c r="B94" s="138"/>
      <c r="C94" s="154"/>
      <c r="D94" s="59" t="s">
        <v>312</v>
      </c>
      <c r="E94" s="36" t="s">
        <v>239</v>
      </c>
      <c r="F94" s="36" t="s">
        <v>239</v>
      </c>
      <c r="G94" s="36" t="s">
        <v>920</v>
      </c>
      <c r="H94" s="37">
        <v>2024</v>
      </c>
      <c r="I94" s="37">
        <v>2024</v>
      </c>
      <c r="J94" s="28" t="s">
        <v>6</v>
      </c>
      <c r="K94" s="38">
        <v>1</v>
      </c>
      <c r="L94" s="39">
        <v>3127719.84</v>
      </c>
      <c r="M94" s="31">
        <v>0</v>
      </c>
      <c r="N94" s="31">
        <v>2971333.85</v>
      </c>
      <c r="O94" s="31">
        <v>156385.98999999976</v>
      </c>
      <c r="P94" s="31">
        <v>0</v>
      </c>
    </row>
    <row r="95" spans="1:16" ht="35.1" customHeight="1" x14ac:dyDescent="0.25">
      <c r="A95" s="56"/>
      <c r="B95" s="138"/>
      <c r="C95" s="154"/>
      <c r="D95" s="59" t="s">
        <v>312</v>
      </c>
      <c r="E95" s="36" t="s">
        <v>239</v>
      </c>
      <c r="F95" s="36" t="s">
        <v>239</v>
      </c>
      <c r="G95" s="36" t="s">
        <v>941</v>
      </c>
      <c r="H95" s="37">
        <v>2024</v>
      </c>
      <c r="I95" s="37">
        <v>2024</v>
      </c>
      <c r="J95" s="28" t="s">
        <v>6</v>
      </c>
      <c r="K95" s="38">
        <v>1</v>
      </c>
      <c r="L95" s="39">
        <v>3127719.84</v>
      </c>
      <c r="M95" s="31">
        <v>0</v>
      </c>
      <c r="N95" s="31">
        <v>2971333.85</v>
      </c>
      <c r="O95" s="31">
        <v>156385.98999999976</v>
      </c>
      <c r="P95" s="31">
        <v>0</v>
      </c>
    </row>
    <row r="96" spans="1:16" ht="35.1" customHeight="1" x14ac:dyDescent="0.25">
      <c r="A96" s="56"/>
      <c r="B96" s="138"/>
      <c r="C96" s="154"/>
      <c r="D96" s="59" t="s">
        <v>312</v>
      </c>
      <c r="E96" s="36" t="s">
        <v>239</v>
      </c>
      <c r="F96" s="36" t="s">
        <v>239</v>
      </c>
      <c r="G96" s="36" t="s">
        <v>947</v>
      </c>
      <c r="H96" s="37">
        <v>2024</v>
      </c>
      <c r="I96" s="37">
        <v>2024</v>
      </c>
      <c r="J96" s="28" t="s">
        <v>6</v>
      </c>
      <c r="K96" s="38">
        <v>1</v>
      </c>
      <c r="L96" s="39">
        <v>3127719.84</v>
      </c>
      <c r="M96" s="31">
        <v>0</v>
      </c>
      <c r="N96" s="31">
        <v>2971333.85</v>
      </c>
      <c r="O96" s="31">
        <v>156385.98999999976</v>
      </c>
      <c r="P96" s="31">
        <v>0</v>
      </c>
    </row>
    <row r="97" spans="1:16" ht="35.1" customHeight="1" x14ac:dyDescent="0.25">
      <c r="A97" s="56"/>
      <c r="B97" s="138"/>
      <c r="C97" s="154"/>
      <c r="D97" s="59" t="s">
        <v>312</v>
      </c>
      <c r="E97" s="36" t="s">
        <v>239</v>
      </c>
      <c r="F97" s="36" t="s">
        <v>239</v>
      </c>
      <c r="G97" s="36" t="s">
        <v>943</v>
      </c>
      <c r="H97" s="37">
        <v>2024</v>
      </c>
      <c r="I97" s="37">
        <v>2024</v>
      </c>
      <c r="J97" s="28" t="s">
        <v>6</v>
      </c>
      <c r="K97" s="38">
        <v>1</v>
      </c>
      <c r="L97" s="39">
        <v>3127719.84</v>
      </c>
      <c r="M97" s="31">
        <v>0</v>
      </c>
      <c r="N97" s="31">
        <v>2971333.85</v>
      </c>
      <c r="O97" s="31">
        <v>156385.98999999976</v>
      </c>
      <c r="P97" s="31">
        <v>0</v>
      </c>
    </row>
    <row r="98" spans="1:16" ht="35.1" customHeight="1" x14ac:dyDescent="0.25">
      <c r="A98" s="56"/>
      <c r="B98" s="138"/>
      <c r="C98" s="154"/>
      <c r="D98" s="59" t="s">
        <v>312</v>
      </c>
      <c r="E98" s="36" t="s">
        <v>239</v>
      </c>
      <c r="F98" s="36" t="s">
        <v>239</v>
      </c>
      <c r="G98" s="36" t="s">
        <v>948</v>
      </c>
      <c r="H98" s="37">
        <v>2024</v>
      </c>
      <c r="I98" s="37">
        <v>2024</v>
      </c>
      <c r="J98" s="28" t="s">
        <v>6</v>
      </c>
      <c r="K98" s="38">
        <v>1</v>
      </c>
      <c r="L98" s="39">
        <v>3127719.84</v>
      </c>
      <c r="M98" s="31">
        <v>0</v>
      </c>
      <c r="N98" s="31">
        <v>2971333.85</v>
      </c>
      <c r="O98" s="31">
        <v>156385.98999999976</v>
      </c>
      <c r="P98" s="31">
        <v>0</v>
      </c>
    </row>
    <row r="99" spans="1:16" ht="35.1" customHeight="1" x14ac:dyDescent="0.25">
      <c r="A99" s="56"/>
      <c r="B99" s="138"/>
      <c r="C99" s="154"/>
      <c r="D99" s="59" t="s">
        <v>312</v>
      </c>
      <c r="E99" s="36" t="s">
        <v>239</v>
      </c>
      <c r="F99" s="36" t="s">
        <v>239</v>
      </c>
      <c r="G99" s="36" t="s">
        <v>944</v>
      </c>
      <c r="H99" s="36">
        <v>2024</v>
      </c>
      <c r="I99" s="36">
        <v>2024</v>
      </c>
      <c r="J99" s="28" t="s">
        <v>6</v>
      </c>
      <c r="K99" s="54">
        <v>1</v>
      </c>
      <c r="L99" s="39">
        <v>3140109.07</v>
      </c>
      <c r="M99" s="31">
        <v>0</v>
      </c>
      <c r="N99" s="31">
        <v>2983103.62</v>
      </c>
      <c r="O99" s="31">
        <v>157005.45000000001</v>
      </c>
      <c r="P99" s="31">
        <v>0</v>
      </c>
    </row>
    <row r="100" spans="1:16" ht="35.1" customHeight="1" x14ac:dyDescent="0.25">
      <c r="A100" s="56"/>
      <c r="B100" s="138"/>
      <c r="C100" s="154"/>
      <c r="D100" s="59" t="s">
        <v>312</v>
      </c>
      <c r="E100" s="36" t="s">
        <v>239</v>
      </c>
      <c r="F100" s="36" t="s">
        <v>239</v>
      </c>
      <c r="G100" s="36" t="s">
        <v>949</v>
      </c>
      <c r="H100" s="36">
        <v>2024</v>
      </c>
      <c r="I100" s="36">
        <v>2024</v>
      </c>
      <c r="J100" s="28" t="s">
        <v>6</v>
      </c>
      <c r="K100" s="54">
        <v>1</v>
      </c>
      <c r="L100" s="39">
        <v>3140109.07</v>
      </c>
      <c r="M100" s="31">
        <v>0</v>
      </c>
      <c r="N100" s="31">
        <v>2983103.62</v>
      </c>
      <c r="O100" s="31">
        <v>157005.45000000001</v>
      </c>
      <c r="P100" s="31">
        <v>0</v>
      </c>
    </row>
    <row r="101" spans="1:16" ht="35.1" customHeight="1" x14ac:dyDescent="0.25">
      <c r="A101" s="56"/>
      <c r="B101" s="138" t="s">
        <v>946</v>
      </c>
      <c r="C101" s="154" t="s">
        <v>313</v>
      </c>
      <c r="D101" s="59" t="s">
        <v>313</v>
      </c>
      <c r="E101" s="36" t="s">
        <v>239</v>
      </c>
      <c r="F101" s="36" t="s">
        <v>239</v>
      </c>
      <c r="G101" s="36" t="s">
        <v>234</v>
      </c>
      <c r="H101" s="37">
        <v>2024</v>
      </c>
      <c r="I101" s="37">
        <v>2024</v>
      </c>
      <c r="J101" s="28" t="s">
        <v>6</v>
      </c>
      <c r="K101" s="38">
        <v>1</v>
      </c>
      <c r="L101" s="39">
        <v>3127719.84</v>
      </c>
      <c r="M101" s="31">
        <v>0</v>
      </c>
      <c r="N101" s="31">
        <v>2971333.85</v>
      </c>
      <c r="O101" s="31">
        <v>156385.98999999976</v>
      </c>
      <c r="P101" s="31">
        <v>0</v>
      </c>
    </row>
    <row r="102" spans="1:16" ht="35.1" customHeight="1" x14ac:dyDescent="0.25">
      <c r="A102" s="56"/>
      <c r="B102" s="138"/>
      <c r="C102" s="154"/>
      <c r="D102" s="59" t="s">
        <v>313</v>
      </c>
      <c r="E102" s="36" t="s">
        <v>239</v>
      </c>
      <c r="F102" s="36" t="s">
        <v>239</v>
      </c>
      <c r="G102" s="36" t="s">
        <v>235</v>
      </c>
      <c r="H102" s="37">
        <v>2024</v>
      </c>
      <c r="I102" s="37">
        <v>2024</v>
      </c>
      <c r="J102" s="28" t="s">
        <v>6</v>
      </c>
      <c r="K102" s="38">
        <v>1</v>
      </c>
      <c r="L102" s="39">
        <v>3127719.84</v>
      </c>
      <c r="M102" s="31">
        <v>0</v>
      </c>
      <c r="N102" s="31">
        <v>2971333.85</v>
      </c>
      <c r="O102" s="31">
        <v>156385.98999999976</v>
      </c>
      <c r="P102" s="31">
        <v>0</v>
      </c>
    </row>
    <row r="103" spans="1:16" ht="35.1" customHeight="1" x14ac:dyDescent="0.25">
      <c r="A103" s="56"/>
      <c r="B103" s="138"/>
      <c r="C103" s="154"/>
      <c r="D103" s="59" t="s">
        <v>313</v>
      </c>
      <c r="E103" s="36" t="s">
        <v>239</v>
      </c>
      <c r="F103" s="36" t="s">
        <v>239</v>
      </c>
      <c r="G103" s="36" t="s">
        <v>919</v>
      </c>
      <c r="H103" s="37">
        <v>2024</v>
      </c>
      <c r="I103" s="37">
        <v>2024</v>
      </c>
      <c r="J103" s="28" t="s">
        <v>6</v>
      </c>
      <c r="K103" s="38">
        <v>1</v>
      </c>
      <c r="L103" s="39">
        <v>3127719.84</v>
      </c>
      <c r="M103" s="31">
        <v>0</v>
      </c>
      <c r="N103" s="31">
        <v>2971333.85</v>
      </c>
      <c r="O103" s="31">
        <v>156385.98999999976</v>
      </c>
      <c r="P103" s="31">
        <v>0</v>
      </c>
    </row>
    <row r="104" spans="1:16" ht="35.1" customHeight="1" x14ac:dyDescent="0.25">
      <c r="A104" s="56"/>
      <c r="B104" s="138"/>
      <c r="C104" s="154"/>
      <c r="D104" s="59" t="s">
        <v>313</v>
      </c>
      <c r="E104" s="36" t="s">
        <v>239</v>
      </c>
      <c r="F104" s="36" t="s">
        <v>239</v>
      </c>
      <c r="G104" s="36" t="s">
        <v>920</v>
      </c>
      <c r="H104" s="37">
        <v>2024</v>
      </c>
      <c r="I104" s="37">
        <v>2024</v>
      </c>
      <c r="J104" s="28" t="s">
        <v>6</v>
      </c>
      <c r="K104" s="38">
        <v>1</v>
      </c>
      <c r="L104" s="39">
        <v>3127719.84</v>
      </c>
      <c r="M104" s="31">
        <v>0</v>
      </c>
      <c r="N104" s="31">
        <v>2971333.85</v>
      </c>
      <c r="O104" s="31">
        <v>156385.98999999976</v>
      </c>
      <c r="P104" s="31">
        <v>0</v>
      </c>
    </row>
    <row r="105" spans="1:16" ht="35.1" customHeight="1" x14ac:dyDescent="0.25">
      <c r="A105" s="56"/>
      <c r="B105" s="138"/>
      <c r="C105" s="154"/>
      <c r="D105" s="59" t="s">
        <v>313</v>
      </c>
      <c r="E105" s="36" t="s">
        <v>239</v>
      </c>
      <c r="F105" s="36" t="s">
        <v>239</v>
      </c>
      <c r="G105" s="36" t="s">
        <v>951</v>
      </c>
      <c r="H105" s="36">
        <v>2024</v>
      </c>
      <c r="I105" s="36">
        <v>2024</v>
      </c>
      <c r="J105" s="28" t="s">
        <v>6</v>
      </c>
      <c r="K105" s="54">
        <v>1</v>
      </c>
      <c r="L105" s="39">
        <v>3227333.02</v>
      </c>
      <c r="M105" s="31">
        <v>0</v>
      </c>
      <c r="N105" s="31">
        <v>3065966.37</v>
      </c>
      <c r="O105" s="31">
        <v>161366.65</v>
      </c>
      <c r="P105" s="31">
        <v>0</v>
      </c>
    </row>
    <row r="106" spans="1:16" ht="35.1" customHeight="1" x14ac:dyDescent="0.25">
      <c r="A106" s="56"/>
      <c r="B106" s="138"/>
      <c r="C106" s="154"/>
      <c r="D106" s="59" t="s">
        <v>313</v>
      </c>
      <c r="E106" s="36" t="s">
        <v>239</v>
      </c>
      <c r="F106" s="36" t="s">
        <v>239</v>
      </c>
      <c r="G106" s="36" t="s">
        <v>943</v>
      </c>
      <c r="H106" s="37">
        <v>2024</v>
      </c>
      <c r="I106" s="37">
        <v>2024</v>
      </c>
      <c r="J106" s="28" t="s">
        <v>6</v>
      </c>
      <c r="K106" s="38">
        <v>1</v>
      </c>
      <c r="L106" s="39">
        <v>3127719.84</v>
      </c>
      <c r="M106" s="31">
        <v>0</v>
      </c>
      <c r="N106" s="31">
        <v>2971333.85</v>
      </c>
      <c r="O106" s="31">
        <v>156385.98999999976</v>
      </c>
      <c r="P106" s="31">
        <v>0</v>
      </c>
    </row>
    <row r="107" spans="1:16" ht="35.1" customHeight="1" x14ac:dyDescent="0.25">
      <c r="A107" s="56"/>
      <c r="B107" s="138"/>
      <c r="C107" s="154"/>
      <c r="D107" s="59" t="s">
        <v>313</v>
      </c>
      <c r="E107" s="36" t="s">
        <v>239</v>
      </c>
      <c r="F107" s="36" t="s">
        <v>239</v>
      </c>
      <c r="G107" s="36" t="s">
        <v>948</v>
      </c>
      <c r="H107" s="37">
        <v>2024</v>
      </c>
      <c r="I107" s="37">
        <v>2024</v>
      </c>
      <c r="J107" s="28" t="s">
        <v>6</v>
      </c>
      <c r="K107" s="38">
        <v>1</v>
      </c>
      <c r="L107" s="39">
        <v>3127719.84</v>
      </c>
      <c r="M107" s="31">
        <v>0</v>
      </c>
      <c r="N107" s="31">
        <v>2971333.85</v>
      </c>
      <c r="O107" s="31">
        <v>156385.98999999976</v>
      </c>
      <c r="P107" s="31">
        <v>0</v>
      </c>
    </row>
    <row r="108" spans="1:16" ht="35.1" customHeight="1" x14ac:dyDescent="0.25">
      <c r="A108" s="56"/>
      <c r="B108" s="138"/>
      <c r="C108" s="154"/>
      <c r="D108" s="59" t="s">
        <v>313</v>
      </c>
      <c r="E108" s="36" t="s">
        <v>239</v>
      </c>
      <c r="F108" s="36" t="s">
        <v>239</v>
      </c>
      <c r="G108" s="36" t="s">
        <v>944</v>
      </c>
      <c r="H108" s="37">
        <v>2024</v>
      </c>
      <c r="I108" s="37">
        <v>2024</v>
      </c>
      <c r="J108" s="28" t="s">
        <v>6</v>
      </c>
      <c r="K108" s="38">
        <v>1</v>
      </c>
      <c r="L108" s="39">
        <v>3127719.84</v>
      </c>
      <c r="M108" s="31">
        <v>0</v>
      </c>
      <c r="N108" s="31">
        <v>2971333.85</v>
      </c>
      <c r="O108" s="31">
        <v>156385.98999999976</v>
      </c>
      <c r="P108" s="31">
        <v>0</v>
      </c>
    </row>
    <row r="109" spans="1:16" ht="34.5" customHeight="1" x14ac:dyDescent="0.25">
      <c r="A109" s="60">
        <v>65</v>
      </c>
      <c r="B109" s="132" t="s">
        <v>952</v>
      </c>
      <c r="C109" s="132"/>
      <c r="D109" s="57"/>
      <c r="E109" s="58"/>
      <c r="F109" s="58"/>
      <c r="G109" s="58"/>
      <c r="H109" s="58"/>
      <c r="I109" s="58"/>
      <c r="J109" s="28"/>
      <c r="K109" s="58"/>
      <c r="L109" s="58">
        <f>SUM(L110:L147)</f>
        <v>184333254.27000001</v>
      </c>
      <c r="M109" s="58">
        <f>SUM(M110:M147)</f>
        <v>8000000</v>
      </c>
      <c r="N109" s="58">
        <f>SUM(N110:N147)</f>
        <v>8341283.1699999999</v>
      </c>
      <c r="O109" s="58">
        <f>SUM(O110:O147)</f>
        <v>68012085.170000002</v>
      </c>
      <c r="P109" s="58">
        <f>SUM(P110:P147)</f>
        <v>99979885.929999992</v>
      </c>
    </row>
    <row r="110" spans="1:16" ht="34.5" customHeight="1" x14ac:dyDescent="0.25">
      <c r="A110" s="60"/>
      <c r="B110" s="12" t="s">
        <v>932</v>
      </c>
      <c r="C110" s="61" t="s">
        <v>14</v>
      </c>
      <c r="D110" s="61" t="s">
        <v>14</v>
      </c>
      <c r="E110" s="62" t="s">
        <v>7</v>
      </c>
      <c r="F110" s="62" t="s">
        <v>7</v>
      </c>
      <c r="G110" s="63" t="s">
        <v>927</v>
      </c>
      <c r="H110" s="62">
        <v>2024</v>
      </c>
      <c r="I110" s="62">
        <v>2024</v>
      </c>
      <c r="J110" s="62" t="s">
        <v>6</v>
      </c>
      <c r="K110" s="64">
        <v>1300</v>
      </c>
      <c r="L110" s="64">
        <f>K110*7408</f>
        <v>9630400</v>
      </c>
      <c r="M110" s="65">
        <v>0</v>
      </c>
      <c r="N110" s="65">
        <v>0</v>
      </c>
      <c r="O110" s="65">
        <v>0</v>
      </c>
      <c r="P110" s="64">
        <f>L110</f>
        <v>9630400</v>
      </c>
    </row>
    <row r="111" spans="1:16" ht="35.1" customHeight="1" x14ac:dyDescent="0.25">
      <c r="A111" s="43"/>
      <c r="B111" s="33">
        <v>2</v>
      </c>
      <c r="C111" s="61" t="s">
        <v>15</v>
      </c>
      <c r="D111" s="61" t="s">
        <v>15</v>
      </c>
      <c r="E111" s="62" t="s">
        <v>7</v>
      </c>
      <c r="F111" s="62" t="s">
        <v>7</v>
      </c>
      <c r="G111" s="63" t="s">
        <v>936</v>
      </c>
      <c r="H111" s="62">
        <v>2024</v>
      </c>
      <c r="I111" s="62">
        <v>2024</v>
      </c>
      <c r="J111" s="62" t="s">
        <v>6</v>
      </c>
      <c r="K111" s="64">
        <v>1380</v>
      </c>
      <c r="L111" s="64">
        <f>K111*6442</f>
        <v>8889960</v>
      </c>
      <c r="M111" s="65">
        <v>0</v>
      </c>
      <c r="N111" s="65">
        <v>0</v>
      </c>
      <c r="O111" s="65">
        <v>0</v>
      </c>
      <c r="P111" s="64">
        <f>L111</f>
        <v>8889960</v>
      </c>
    </row>
    <row r="112" spans="1:16" ht="35.1" customHeight="1" x14ac:dyDescent="0.25">
      <c r="A112" s="43"/>
      <c r="B112" s="140">
        <v>3</v>
      </c>
      <c r="C112" s="142" t="s">
        <v>314</v>
      </c>
      <c r="D112" s="34" t="s">
        <v>314</v>
      </c>
      <c r="E112" s="36" t="s">
        <v>7</v>
      </c>
      <c r="F112" s="36" t="s">
        <v>7</v>
      </c>
      <c r="G112" s="36" t="s">
        <v>243</v>
      </c>
      <c r="H112" s="36">
        <v>2024</v>
      </c>
      <c r="I112" s="36">
        <v>2024</v>
      </c>
      <c r="J112" s="36" t="s">
        <v>6</v>
      </c>
      <c r="K112" s="38">
        <v>650</v>
      </c>
      <c r="L112" s="39">
        <v>4101083.32</v>
      </c>
      <c r="M112" s="55">
        <v>0</v>
      </c>
      <c r="N112" s="55">
        <v>0</v>
      </c>
      <c r="O112" s="55">
        <v>0</v>
      </c>
      <c r="P112" s="55">
        <v>4101083.32</v>
      </c>
    </row>
    <row r="113" spans="1:16" ht="35.1" customHeight="1" x14ac:dyDescent="0.25">
      <c r="A113" s="43"/>
      <c r="B113" s="140"/>
      <c r="C113" s="142"/>
      <c r="D113" s="34" t="s">
        <v>314</v>
      </c>
      <c r="E113" s="36" t="s">
        <v>238</v>
      </c>
      <c r="F113" s="36" t="s">
        <v>238</v>
      </c>
      <c r="G113" s="36" t="s">
        <v>5</v>
      </c>
      <c r="H113" s="36">
        <v>2024</v>
      </c>
      <c r="I113" s="36">
        <v>2024</v>
      </c>
      <c r="J113" s="36" t="s">
        <v>6</v>
      </c>
      <c r="K113" s="38">
        <v>2315</v>
      </c>
      <c r="L113" s="30">
        <v>16339285.289999999</v>
      </c>
      <c r="M113" s="55">
        <v>0</v>
      </c>
      <c r="N113" s="55">
        <v>0</v>
      </c>
      <c r="O113" s="55">
        <v>0</v>
      </c>
      <c r="P113" s="30">
        <v>16339285.289999999</v>
      </c>
    </row>
    <row r="114" spans="1:16" ht="35.1" customHeight="1" x14ac:dyDescent="0.25">
      <c r="A114" s="43"/>
      <c r="B114" s="140">
        <v>4</v>
      </c>
      <c r="C114" s="142" t="s">
        <v>315</v>
      </c>
      <c r="D114" s="34" t="s">
        <v>315</v>
      </c>
      <c r="E114" s="36" t="s">
        <v>7</v>
      </c>
      <c r="F114" s="36" t="s">
        <v>7</v>
      </c>
      <c r="G114" s="36" t="s">
        <v>243</v>
      </c>
      <c r="H114" s="36">
        <v>2024</v>
      </c>
      <c r="I114" s="36">
        <v>2024</v>
      </c>
      <c r="J114" s="36" t="s">
        <v>6</v>
      </c>
      <c r="K114" s="38">
        <v>382</v>
      </c>
      <c r="L114" s="30">
        <v>2420021.0299999998</v>
      </c>
      <c r="M114" s="55">
        <v>0</v>
      </c>
      <c r="N114" s="55">
        <v>0</v>
      </c>
      <c r="O114" s="55">
        <v>0</v>
      </c>
      <c r="P114" s="30">
        <v>2420021.0299999998</v>
      </c>
    </row>
    <row r="115" spans="1:16" ht="35.1" customHeight="1" x14ac:dyDescent="0.25">
      <c r="A115" s="43"/>
      <c r="B115" s="140"/>
      <c r="C115" s="142"/>
      <c r="D115" s="34" t="s">
        <v>315</v>
      </c>
      <c r="E115" s="36" t="s">
        <v>238</v>
      </c>
      <c r="F115" s="36" t="s">
        <v>238</v>
      </c>
      <c r="G115" s="36" t="s">
        <v>5</v>
      </c>
      <c r="H115" s="36">
        <v>2024</v>
      </c>
      <c r="I115" s="36">
        <v>2024</v>
      </c>
      <c r="J115" s="36" t="s">
        <v>6</v>
      </c>
      <c r="K115" s="38">
        <v>1591</v>
      </c>
      <c r="L115" s="30">
        <v>11236756.800000001</v>
      </c>
      <c r="M115" s="55">
        <v>0</v>
      </c>
      <c r="N115" s="55">
        <v>0</v>
      </c>
      <c r="O115" s="55">
        <v>0</v>
      </c>
      <c r="P115" s="30">
        <v>11236756.800000001</v>
      </c>
    </row>
    <row r="116" spans="1:16" ht="35.1" customHeight="1" x14ac:dyDescent="0.25">
      <c r="A116" s="43"/>
      <c r="B116" s="140">
        <v>5</v>
      </c>
      <c r="C116" s="142" t="s">
        <v>16</v>
      </c>
      <c r="D116" s="35" t="s">
        <v>16</v>
      </c>
      <c r="E116" s="36" t="s">
        <v>7</v>
      </c>
      <c r="F116" s="36" t="s">
        <v>7</v>
      </c>
      <c r="G116" s="36" t="s">
        <v>916</v>
      </c>
      <c r="H116" s="11">
        <v>2024</v>
      </c>
      <c r="I116" s="11">
        <v>2024</v>
      </c>
      <c r="J116" s="28" t="s">
        <v>6</v>
      </c>
      <c r="K116" s="54">
        <v>384</v>
      </c>
      <c r="L116" s="39">
        <v>1766275.5799999998</v>
      </c>
      <c r="M116" s="55">
        <v>0</v>
      </c>
      <c r="N116" s="55">
        <v>0</v>
      </c>
      <c r="O116" s="55">
        <v>0</v>
      </c>
      <c r="P116" s="39">
        <v>1766275.5799999998</v>
      </c>
    </row>
    <row r="117" spans="1:16" ht="35.1" customHeight="1" x14ac:dyDescent="0.25">
      <c r="A117" s="43"/>
      <c r="B117" s="140"/>
      <c r="C117" s="142"/>
      <c r="D117" s="35" t="s">
        <v>16</v>
      </c>
      <c r="E117" s="36" t="s">
        <v>238</v>
      </c>
      <c r="F117" s="36" t="s">
        <v>238</v>
      </c>
      <c r="G117" s="36" t="s">
        <v>5</v>
      </c>
      <c r="H117" s="11">
        <v>2024</v>
      </c>
      <c r="I117" s="11">
        <v>2024</v>
      </c>
      <c r="J117" s="28" t="s">
        <v>6</v>
      </c>
      <c r="K117" s="54">
        <v>1404.44</v>
      </c>
      <c r="L117" s="39">
        <v>9929602.5599999987</v>
      </c>
      <c r="M117" s="55">
        <v>0</v>
      </c>
      <c r="N117" s="55">
        <v>0</v>
      </c>
      <c r="O117" s="55">
        <v>0</v>
      </c>
      <c r="P117" s="39">
        <v>9929602.5599999987</v>
      </c>
    </row>
    <row r="118" spans="1:16" ht="35.1" customHeight="1" x14ac:dyDescent="0.25">
      <c r="A118" s="43"/>
      <c r="B118" s="33">
        <v>6</v>
      </c>
      <c r="C118" s="34" t="s">
        <v>953</v>
      </c>
      <c r="D118" s="35" t="s">
        <v>316</v>
      </c>
      <c r="E118" s="36" t="s">
        <v>7</v>
      </c>
      <c r="F118" s="36" t="s">
        <v>7</v>
      </c>
      <c r="G118" s="36" t="s">
        <v>233</v>
      </c>
      <c r="H118" s="36">
        <v>2024</v>
      </c>
      <c r="I118" s="36">
        <v>2024</v>
      </c>
      <c r="J118" s="28" t="s">
        <v>6</v>
      </c>
      <c r="K118" s="54">
        <v>221</v>
      </c>
      <c r="L118" s="39">
        <v>1599202.0699999998</v>
      </c>
      <c r="M118" s="31">
        <v>0</v>
      </c>
      <c r="N118" s="31">
        <v>1519241.97</v>
      </c>
      <c r="O118" s="31">
        <v>79960.100000000006</v>
      </c>
      <c r="P118" s="55">
        <v>0</v>
      </c>
    </row>
    <row r="119" spans="1:16" ht="35.1" customHeight="1" x14ac:dyDescent="0.25">
      <c r="A119" s="43"/>
      <c r="B119" s="33">
        <v>7</v>
      </c>
      <c r="C119" s="40" t="s">
        <v>317</v>
      </c>
      <c r="D119" s="59" t="s">
        <v>317</v>
      </c>
      <c r="E119" s="36" t="s">
        <v>7</v>
      </c>
      <c r="F119" s="36" t="s">
        <v>7</v>
      </c>
      <c r="G119" s="36" t="s">
        <v>233</v>
      </c>
      <c r="H119" s="36">
        <v>2024</v>
      </c>
      <c r="I119" s="36">
        <v>2024</v>
      </c>
      <c r="J119" s="28" t="s">
        <v>6</v>
      </c>
      <c r="K119" s="54">
        <v>350</v>
      </c>
      <c r="L119" s="30">
        <v>2548507.5099999998</v>
      </c>
      <c r="M119" s="31">
        <v>0</v>
      </c>
      <c r="N119" s="31">
        <v>0</v>
      </c>
      <c r="O119" s="31">
        <v>0</v>
      </c>
      <c r="P119" s="30">
        <v>2548507.5099999998</v>
      </c>
    </row>
    <row r="120" spans="1:16" ht="35.1" customHeight="1" x14ac:dyDescent="0.25">
      <c r="A120" s="43"/>
      <c r="B120" s="140">
        <v>8</v>
      </c>
      <c r="C120" s="154" t="s">
        <v>318</v>
      </c>
      <c r="D120" s="35" t="s">
        <v>318</v>
      </c>
      <c r="E120" s="55" t="s">
        <v>240</v>
      </c>
      <c r="F120" s="55" t="s">
        <v>240</v>
      </c>
      <c r="G120" s="36" t="s">
        <v>934</v>
      </c>
      <c r="H120" s="36">
        <v>2024</v>
      </c>
      <c r="I120" s="36">
        <v>2024</v>
      </c>
      <c r="J120" s="28" t="s">
        <v>6</v>
      </c>
      <c r="K120" s="54"/>
      <c r="L120" s="55">
        <v>3861072.39</v>
      </c>
      <c r="M120" s="31">
        <v>0</v>
      </c>
      <c r="N120" s="31">
        <v>0</v>
      </c>
      <c r="O120" s="31">
        <v>0</v>
      </c>
      <c r="P120" s="55">
        <v>3861072.39</v>
      </c>
    </row>
    <row r="121" spans="1:16" ht="35.1" customHeight="1" x14ac:dyDescent="0.25">
      <c r="A121" s="43"/>
      <c r="B121" s="140"/>
      <c r="C121" s="154"/>
      <c r="D121" s="35" t="s">
        <v>318</v>
      </c>
      <c r="E121" s="55" t="s">
        <v>240</v>
      </c>
      <c r="F121" s="55" t="s">
        <v>240</v>
      </c>
      <c r="G121" s="36" t="s">
        <v>935</v>
      </c>
      <c r="H121" s="36">
        <v>2024</v>
      </c>
      <c r="I121" s="36">
        <v>2024</v>
      </c>
      <c r="J121" s="28" t="s">
        <v>6</v>
      </c>
      <c r="K121" s="54"/>
      <c r="L121" s="55">
        <v>2772598.55</v>
      </c>
      <c r="M121" s="31">
        <v>0</v>
      </c>
      <c r="N121" s="31">
        <v>0</v>
      </c>
      <c r="O121" s="31">
        <v>0</v>
      </c>
      <c r="P121" s="55">
        <v>2772598.55</v>
      </c>
    </row>
    <row r="122" spans="1:16" ht="35.1" customHeight="1" x14ac:dyDescent="0.25">
      <c r="A122" s="43"/>
      <c r="B122" s="140">
        <v>9</v>
      </c>
      <c r="C122" s="154" t="s">
        <v>319</v>
      </c>
      <c r="D122" s="35" t="s">
        <v>319</v>
      </c>
      <c r="E122" s="36" t="s">
        <v>238</v>
      </c>
      <c r="F122" s="36" t="s">
        <v>238</v>
      </c>
      <c r="G122" s="36" t="s">
        <v>5</v>
      </c>
      <c r="H122" s="36">
        <v>2024</v>
      </c>
      <c r="I122" s="36">
        <v>2023</v>
      </c>
      <c r="J122" s="28" t="s">
        <v>6</v>
      </c>
      <c r="K122" s="38">
        <v>1040</v>
      </c>
      <c r="L122" s="39">
        <v>7181096</v>
      </c>
      <c r="M122" s="31">
        <v>0</v>
      </c>
      <c r="N122" s="31">
        <v>6822041.2000000002</v>
      </c>
      <c r="O122" s="31">
        <v>359054.8</v>
      </c>
      <c r="P122" s="55">
        <v>0</v>
      </c>
    </row>
    <row r="123" spans="1:16" ht="35.1" customHeight="1" x14ac:dyDescent="0.25">
      <c r="A123" s="43"/>
      <c r="B123" s="140"/>
      <c r="C123" s="154"/>
      <c r="D123" s="35" t="s">
        <v>319</v>
      </c>
      <c r="E123" s="36" t="s">
        <v>241</v>
      </c>
      <c r="F123" s="36" t="s">
        <v>241</v>
      </c>
      <c r="G123" s="36" t="s">
        <v>5</v>
      </c>
      <c r="H123" s="36">
        <v>2024</v>
      </c>
      <c r="I123" s="36">
        <v>2024</v>
      </c>
      <c r="J123" s="28" t="s">
        <v>6</v>
      </c>
      <c r="K123" s="54"/>
      <c r="L123" s="39">
        <v>274738.18</v>
      </c>
      <c r="M123" s="31">
        <v>0</v>
      </c>
      <c r="N123" s="31">
        <v>0</v>
      </c>
      <c r="O123" s="31">
        <v>0</v>
      </c>
      <c r="P123" s="39">
        <v>274738.18</v>
      </c>
    </row>
    <row r="124" spans="1:16" ht="35.1" customHeight="1" x14ac:dyDescent="0.25">
      <c r="A124" s="43"/>
      <c r="B124" s="33">
        <v>10</v>
      </c>
      <c r="C124" s="34" t="s">
        <v>320</v>
      </c>
      <c r="D124" s="35" t="s">
        <v>320</v>
      </c>
      <c r="E124" s="36" t="s">
        <v>238</v>
      </c>
      <c r="F124" s="36" t="s">
        <v>238</v>
      </c>
      <c r="G124" s="36" t="s">
        <v>5</v>
      </c>
      <c r="H124" s="11">
        <v>2024</v>
      </c>
      <c r="I124" s="11">
        <v>2024</v>
      </c>
      <c r="J124" s="28" t="s">
        <v>6</v>
      </c>
      <c r="K124" s="38">
        <v>1702.85</v>
      </c>
      <c r="L124" s="39">
        <v>7535507.0999999996</v>
      </c>
      <c r="M124" s="55">
        <v>0</v>
      </c>
      <c r="N124" s="55">
        <v>0</v>
      </c>
      <c r="O124" s="39">
        <v>7535507.0999999996</v>
      </c>
      <c r="P124" s="55">
        <v>0</v>
      </c>
    </row>
    <row r="125" spans="1:16" ht="35.1" customHeight="1" x14ac:dyDescent="0.25">
      <c r="A125" s="43"/>
      <c r="B125" s="33">
        <v>11</v>
      </c>
      <c r="C125" s="34" t="s">
        <v>321</v>
      </c>
      <c r="D125" s="35" t="s">
        <v>321</v>
      </c>
      <c r="E125" s="36" t="s">
        <v>7</v>
      </c>
      <c r="F125" s="36" t="s">
        <v>7</v>
      </c>
      <c r="G125" s="36" t="s">
        <v>233</v>
      </c>
      <c r="H125" s="36">
        <v>2024</v>
      </c>
      <c r="I125" s="36">
        <v>2024</v>
      </c>
      <c r="J125" s="28" t="s">
        <v>6</v>
      </c>
      <c r="K125" s="38">
        <v>335</v>
      </c>
      <c r="L125" s="39">
        <v>2424129.84</v>
      </c>
      <c r="M125" s="31">
        <v>0</v>
      </c>
      <c r="N125" s="55">
        <v>0</v>
      </c>
      <c r="O125" s="39">
        <v>2424129.84</v>
      </c>
      <c r="P125" s="31">
        <v>0</v>
      </c>
    </row>
    <row r="126" spans="1:16" ht="35.1" customHeight="1" x14ac:dyDescent="0.25">
      <c r="A126" s="43"/>
      <c r="B126" s="33">
        <v>12</v>
      </c>
      <c r="C126" s="34" t="s">
        <v>17</v>
      </c>
      <c r="D126" s="35" t="s">
        <v>17</v>
      </c>
      <c r="E126" s="36" t="s">
        <v>244</v>
      </c>
      <c r="F126" s="36" t="s">
        <v>244</v>
      </c>
      <c r="G126" s="36" t="s">
        <v>232</v>
      </c>
      <c r="H126" s="36">
        <v>2024</v>
      </c>
      <c r="I126" s="36">
        <v>2024</v>
      </c>
      <c r="J126" s="28" t="s">
        <v>6</v>
      </c>
      <c r="K126" s="38"/>
      <c r="L126" s="39">
        <v>791140</v>
      </c>
      <c r="M126" s="31">
        <v>0</v>
      </c>
      <c r="N126" s="55">
        <v>0</v>
      </c>
      <c r="O126" s="55">
        <v>0</v>
      </c>
      <c r="P126" s="31">
        <v>791140</v>
      </c>
    </row>
    <row r="127" spans="1:16" ht="35.1" customHeight="1" x14ac:dyDescent="0.25">
      <c r="A127" s="43"/>
      <c r="B127" s="140">
        <v>13</v>
      </c>
      <c r="C127" s="142" t="s">
        <v>322</v>
      </c>
      <c r="D127" s="35" t="s">
        <v>322</v>
      </c>
      <c r="E127" s="36" t="s">
        <v>7</v>
      </c>
      <c r="F127" s="36" t="s">
        <v>7</v>
      </c>
      <c r="G127" s="36" t="s">
        <v>233</v>
      </c>
      <c r="H127" s="11">
        <v>2024</v>
      </c>
      <c r="I127" s="11">
        <v>2024</v>
      </c>
      <c r="J127" s="28" t="s">
        <v>6</v>
      </c>
      <c r="K127" s="54">
        <v>1088</v>
      </c>
      <c r="L127" s="55">
        <v>5535831.5499999998</v>
      </c>
      <c r="M127" s="55">
        <v>0</v>
      </c>
      <c r="N127" s="55">
        <v>0</v>
      </c>
      <c r="O127" s="55">
        <v>5535831.5499999998</v>
      </c>
      <c r="P127" s="55">
        <v>0</v>
      </c>
    </row>
    <row r="128" spans="1:16" ht="35.1" customHeight="1" x14ac:dyDescent="0.25">
      <c r="A128" s="43"/>
      <c r="B128" s="140"/>
      <c r="C128" s="142"/>
      <c r="D128" s="35" t="s">
        <v>322</v>
      </c>
      <c r="E128" s="36" t="s">
        <v>238</v>
      </c>
      <c r="F128" s="36" t="s">
        <v>238</v>
      </c>
      <c r="G128" s="36" t="s">
        <v>5</v>
      </c>
      <c r="H128" s="11">
        <v>2024</v>
      </c>
      <c r="I128" s="11">
        <v>2024</v>
      </c>
      <c r="J128" s="28" t="s">
        <v>6</v>
      </c>
      <c r="K128" s="54">
        <v>2487</v>
      </c>
      <c r="L128" s="55">
        <v>15811339.809999999</v>
      </c>
      <c r="M128" s="55">
        <v>0</v>
      </c>
      <c r="N128" s="55">
        <v>0</v>
      </c>
      <c r="O128" s="55">
        <v>15811339.809999999</v>
      </c>
      <c r="P128" s="55">
        <v>0</v>
      </c>
    </row>
    <row r="129" spans="1:16" ht="35.1" customHeight="1" x14ac:dyDescent="0.25">
      <c r="A129" s="43"/>
      <c r="B129" s="140"/>
      <c r="C129" s="142"/>
      <c r="D129" s="35" t="s">
        <v>322</v>
      </c>
      <c r="E129" s="36" t="s">
        <v>954</v>
      </c>
      <c r="F129" s="36" t="s">
        <v>954</v>
      </c>
      <c r="G129" s="36" t="s">
        <v>5</v>
      </c>
      <c r="H129" s="11">
        <v>2024</v>
      </c>
      <c r="I129" s="11">
        <v>2024</v>
      </c>
      <c r="J129" s="28" t="s">
        <v>6</v>
      </c>
      <c r="K129" s="54"/>
      <c r="L129" s="55">
        <v>338127.4</v>
      </c>
      <c r="M129" s="55">
        <v>0</v>
      </c>
      <c r="N129" s="55">
        <v>0</v>
      </c>
      <c r="O129" s="55">
        <v>338127.4</v>
      </c>
      <c r="P129" s="55">
        <v>0</v>
      </c>
    </row>
    <row r="130" spans="1:16" ht="35.1" customHeight="1" x14ac:dyDescent="0.25">
      <c r="A130" s="43"/>
      <c r="B130" s="33">
        <v>14</v>
      </c>
      <c r="C130" s="34" t="s">
        <v>18</v>
      </c>
      <c r="D130" s="34" t="s">
        <v>18</v>
      </c>
      <c r="E130" s="36" t="s">
        <v>7</v>
      </c>
      <c r="F130" s="36" t="s">
        <v>7</v>
      </c>
      <c r="G130" s="36" t="s">
        <v>916</v>
      </c>
      <c r="H130" s="11">
        <v>2024</v>
      </c>
      <c r="I130" s="11">
        <v>2024</v>
      </c>
      <c r="J130" s="28" t="s">
        <v>6</v>
      </c>
      <c r="K130" s="54">
        <v>520</v>
      </c>
      <c r="L130" s="55">
        <v>3272157.1999999997</v>
      </c>
      <c r="M130" s="55">
        <v>0</v>
      </c>
      <c r="N130" s="55">
        <v>0</v>
      </c>
      <c r="O130" s="55">
        <v>3272157.1999999997</v>
      </c>
      <c r="P130" s="55">
        <v>0</v>
      </c>
    </row>
    <row r="131" spans="1:16" ht="35.1" customHeight="1" x14ac:dyDescent="0.25">
      <c r="A131" s="43"/>
      <c r="B131" s="33">
        <v>15</v>
      </c>
      <c r="C131" s="34" t="s">
        <v>323</v>
      </c>
      <c r="D131" s="34" t="s">
        <v>323</v>
      </c>
      <c r="E131" s="36" t="s">
        <v>7</v>
      </c>
      <c r="F131" s="36" t="s">
        <v>7</v>
      </c>
      <c r="G131" s="36" t="s">
        <v>233</v>
      </c>
      <c r="H131" s="11">
        <v>2024</v>
      </c>
      <c r="I131" s="11">
        <v>2024</v>
      </c>
      <c r="J131" s="28" t="s">
        <v>6</v>
      </c>
      <c r="K131" s="54">
        <v>800</v>
      </c>
      <c r="L131" s="55">
        <v>5788966.79</v>
      </c>
      <c r="M131" s="55">
        <v>0</v>
      </c>
      <c r="N131" s="55">
        <v>0</v>
      </c>
      <c r="O131" s="55">
        <v>5788966.79</v>
      </c>
      <c r="P131" s="55">
        <v>0</v>
      </c>
    </row>
    <row r="132" spans="1:16" ht="35.1" customHeight="1" x14ac:dyDescent="0.25">
      <c r="A132" s="43"/>
      <c r="B132" s="33">
        <v>16</v>
      </c>
      <c r="C132" s="40" t="s">
        <v>324</v>
      </c>
      <c r="D132" s="35" t="s">
        <v>324</v>
      </c>
      <c r="E132" s="36" t="s">
        <v>7</v>
      </c>
      <c r="F132" s="36" t="s">
        <v>7</v>
      </c>
      <c r="G132" s="36" t="s">
        <v>233</v>
      </c>
      <c r="H132" s="11">
        <v>2024</v>
      </c>
      <c r="I132" s="11">
        <v>2024</v>
      </c>
      <c r="J132" s="28" t="s">
        <v>6</v>
      </c>
      <c r="K132" s="38">
        <v>791</v>
      </c>
      <c r="L132" s="39">
        <v>5723840.9100000001</v>
      </c>
      <c r="M132" s="55">
        <v>0</v>
      </c>
      <c r="N132" s="55">
        <v>0</v>
      </c>
      <c r="O132" s="39">
        <v>5723840.9100000001</v>
      </c>
      <c r="P132" s="55">
        <v>0</v>
      </c>
    </row>
    <row r="133" spans="1:16" ht="35.1" customHeight="1" x14ac:dyDescent="0.25">
      <c r="A133" s="43"/>
      <c r="B133" s="140">
        <v>17</v>
      </c>
      <c r="C133" s="154" t="s">
        <v>325</v>
      </c>
      <c r="D133" s="35" t="s">
        <v>325</v>
      </c>
      <c r="E133" s="36" t="s">
        <v>7</v>
      </c>
      <c r="F133" s="36" t="s">
        <v>7</v>
      </c>
      <c r="G133" s="36" t="s">
        <v>916</v>
      </c>
      <c r="H133" s="11">
        <v>2024</v>
      </c>
      <c r="I133" s="11">
        <v>2024</v>
      </c>
      <c r="J133" s="28" t="s">
        <v>6</v>
      </c>
      <c r="K133" s="38">
        <v>315</v>
      </c>
      <c r="L133" s="39">
        <f>K133*6442</f>
        <v>2029230</v>
      </c>
      <c r="M133" s="55">
        <v>0</v>
      </c>
      <c r="N133" s="55">
        <v>0</v>
      </c>
      <c r="O133" s="39">
        <v>0</v>
      </c>
      <c r="P133" s="39">
        <f>L133</f>
        <v>2029230</v>
      </c>
    </row>
    <row r="134" spans="1:16" ht="35.1" customHeight="1" x14ac:dyDescent="0.25">
      <c r="A134" s="43"/>
      <c r="B134" s="140"/>
      <c r="C134" s="154"/>
      <c r="D134" s="35" t="s">
        <v>325</v>
      </c>
      <c r="E134" s="36" t="s">
        <v>238</v>
      </c>
      <c r="F134" s="36" t="s">
        <v>238</v>
      </c>
      <c r="G134" s="36" t="s">
        <v>5</v>
      </c>
      <c r="H134" s="11">
        <v>2024</v>
      </c>
      <c r="I134" s="11">
        <v>2024</v>
      </c>
      <c r="J134" s="28" t="s">
        <v>6</v>
      </c>
      <c r="K134" s="38">
        <v>1220</v>
      </c>
      <c r="L134" s="39">
        <f>K134*7238</f>
        <v>8830360</v>
      </c>
      <c r="M134" s="55">
        <v>0</v>
      </c>
      <c r="N134" s="55">
        <v>0</v>
      </c>
      <c r="O134" s="39">
        <v>0</v>
      </c>
      <c r="P134" s="39">
        <f>L134</f>
        <v>8830360</v>
      </c>
    </row>
    <row r="135" spans="1:16" ht="35.1" customHeight="1" x14ac:dyDescent="0.25">
      <c r="A135" s="43"/>
      <c r="B135" s="33">
        <v>18</v>
      </c>
      <c r="C135" s="40" t="s">
        <v>19</v>
      </c>
      <c r="D135" s="35" t="s">
        <v>19</v>
      </c>
      <c r="E135" s="36" t="s">
        <v>7</v>
      </c>
      <c r="F135" s="36" t="s">
        <v>7</v>
      </c>
      <c r="G135" s="36" t="s">
        <v>916</v>
      </c>
      <c r="H135" s="11">
        <v>2024</v>
      </c>
      <c r="I135" s="11">
        <v>2024</v>
      </c>
      <c r="J135" s="28" t="s">
        <v>6</v>
      </c>
      <c r="K135" s="38">
        <v>820</v>
      </c>
      <c r="L135" s="39">
        <v>5159940.21</v>
      </c>
      <c r="M135" s="55">
        <v>0</v>
      </c>
      <c r="N135" s="55">
        <v>0</v>
      </c>
      <c r="O135" s="39">
        <v>5159940.21</v>
      </c>
      <c r="P135" s="55">
        <v>0</v>
      </c>
    </row>
    <row r="136" spans="1:16" ht="35.1" customHeight="1" x14ac:dyDescent="0.25">
      <c r="A136" s="43"/>
      <c r="B136" s="140">
        <v>19</v>
      </c>
      <c r="C136" s="142" t="s">
        <v>326</v>
      </c>
      <c r="D136" s="35" t="s">
        <v>326</v>
      </c>
      <c r="E136" s="36" t="s">
        <v>244</v>
      </c>
      <c r="F136" s="36" t="s">
        <v>244</v>
      </c>
      <c r="G136" s="36" t="s">
        <v>232</v>
      </c>
      <c r="H136" s="36">
        <v>2024</v>
      </c>
      <c r="I136" s="36">
        <v>2024</v>
      </c>
      <c r="J136" s="36" t="s">
        <v>926</v>
      </c>
      <c r="K136" s="54"/>
      <c r="L136" s="39">
        <v>8000000</v>
      </c>
      <c r="M136" s="55">
        <v>8000000</v>
      </c>
      <c r="N136" s="55">
        <v>0</v>
      </c>
      <c r="O136" s="55">
        <v>0</v>
      </c>
      <c r="P136" s="55">
        <v>0</v>
      </c>
    </row>
    <row r="137" spans="1:16" ht="35.1" customHeight="1" x14ac:dyDescent="0.25">
      <c r="A137" s="43"/>
      <c r="B137" s="140"/>
      <c r="C137" s="142"/>
      <c r="D137" s="35" t="s">
        <v>326</v>
      </c>
      <c r="E137" s="36"/>
      <c r="F137" s="36"/>
      <c r="G137" s="36" t="s">
        <v>935</v>
      </c>
      <c r="H137" s="36"/>
      <c r="I137" s="36"/>
      <c r="J137" s="36" t="s">
        <v>926</v>
      </c>
      <c r="K137" s="54"/>
      <c r="L137" s="55">
        <v>0</v>
      </c>
      <c r="M137" s="55">
        <v>0</v>
      </c>
      <c r="N137" s="55">
        <v>0</v>
      </c>
      <c r="O137" s="55">
        <v>0</v>
      </c>
      <c r="P137" s="55">
        <f>L137</f>
        <v>0</v>
      </c>
    </row>
    <row r="138" spans="1:16" ht="35.1" customHeight="1" x14ac:dyDescent="0.25">
      <c r="A138" s="43"/>
      <c r="B138" s="140"/>
      <c r="C138" s="142"/>
      <c r="D138" s="35" t="s">
        <v>326</v>
      </c>
      <c r="E138" s="36"/>
      <c r="F138" s="36"/>
      <c r="G138" s="36" t="s">
        <v>955</v>
      </c>
      <c r="H138" s="36"/>
      <c r="I138" s="36"/>
      <c r="J138" s="36" t="s">
        <v>926</v>
      </c>
      <c r="K138" s="54"/>
      <c r="L138" s="55">
        <v>0</v>
      </c>
      <c r="M138" s="55">
        <v>0</v>
      </c>
      <c r="N138" s="55">
        <v>0</v>
      </c>
      <c r="O138" s="55">
        <v>0</v>
      </c>
      <c r="P138" s="55">
        <f>L138</f>
        <v>0</v>
      </c>
    </row>
    <row r="139" spans="1:16" ht="35.1" customHeight="1" x14ac:dyDescent="0.25">
      <c r="A139" s="43"/>
      <c r="B139" s="140"/>
      <c r="C139" s="142"/>
      <c r="D139" s="35" t="s">
        <v>326</v>
      </c>
      <c r="E139" s="36"/>
      <c r="F139" s="36"/>
      <c r="G139" s="36" t="s">
        <v>956</v>
      </c>
      <c r="H139" s="36"/>
      <c r="I139" s="36"/>
      <c r="J139" s="36" t="s">
        <v>926</v>
      </c>
      <c r="K139" s="54"/>
      <c r="L139" s="55">
        <v>0</v>
      </c>
      <c r="M139" s="55">
        <v>0</v>
      </c>
      <c r="N139" s="55">
        <v>0</v>
      </c>
      <c r="O139" s="55">
        <v>0</v>
      </c>
      <c r="P139" s="55">
        <f>L139</f>
        <v>0</v>
      </c>
    </row>
    <row r="140" spans="1:16" ht="35.1" customHeight="1" x14ac:dyDescent="0.25">
      <c r="A140" s="43"/>
      <c r="B140" s="140"/>
      <c r="C140" s="142"/>
      <c r="D140" s="35" t="s">
        <v>326</v>
      </c>
      <c r="E140" s="36"/>
      <c r="F140" s="36"/>
      <c r="G140" s="36" t="s">
        <v>957</v>
      </c>
      <c r="H140" s="36"/>
      <c r="I140" s="36"/>
      <c r="J140" s="36" t="s">
        <v>926</v>
      </c>
      <c r="K140" s="54"/>
      <c r="L140" s="55">
        <v>0</v>
      </c>
      <c r="M140" s="55">
        <v>0</v>
      </c>
      <c r="N140" s="55">
        <v>0</v>
      </c>
      <c r="O140" s="55">
        <v>0</v>
      </c>
      <c r="P140" s="55">
        <f>L140</f>
        <v>0</v>
      </c>
    </row>
    <row r="141" spans="1:16" ht="35.1" customHeight="1" x14ac:dyDescent="0.25">
      <c r="A141" s="43"/>
      <c r="B141" s="140"/>
      <c r="C141" s="142"/>
      <c r="D141" s="35" t="s">
        <v>326</v>
      </c>
      <c r="E141" s="36"/>
      <c r="F141" s="36"/>
      <c r="G141" s="36" t="s">
        <v>958</v>
      </c>
      <c r="H141" s="36"/>
      <c r="I141" s="36"/>
      <c r="J141" s="36" t="s">
        <v>926</v>
      </c>
      <c r="K141" s="54"/>
      <c r="L141" s="55">
        <v>0</v>
      </c>
      <c r="M141" s="55">
        <v>0</v>
      </c>
      <c r="N141" s="55">
        <v>0</v>
      </c>
      <c r="O141" s="55">
        <v>0</v>
      </c>
      <c r="P141" s="55">
        <f>L141</f>
        <v>0</v>
      </c>
    </row>
    <row r="142" spans="1:16" ht="35.1" customHeight="1" x14ac:dyDescent="0.25">
      <c r="A142" s="43"/>
      <c r="B142" s="140">
        <v>20</v>
      </c>
      <c r="C142" s="142" t="s">
        <v>327</v>
      </c>
      <c r="D142" s="35" t="s">
        <v>327</v>
      </c>
      <c r="E142" s="36" t="s">
        <v>7</v>
      </c>
      <c r="F142" s="36" t="s">
        <v>7</v>
      </c>
      <c r="G142" s="36" t="s">
        <v>233</v>
      </c>
      <c r="H142" s="36">
        <v>2024</v>
      </c>
      <c r="I142" s="36">
        <v>2024</v>
      </c>
      <c r="J142" s="36" t="s">
        <v>6</v>
      </c>
      <c r="K142" s="38">
        <v>572</v>
      </c>
      <c r="L142" s="30">
        <v>4149842.67</v>
      </c>
      <c r="M142" s="55">
        <v>0</v>
      </c>
      <c r="N142" s="55">
        <v>0</v>
      </c>
      <c r="O142" s="55">
        <v>0</v>
      </c>
      <c r="P142" s="30">
        <v>4149842.67</v>
      </c>
    </row>
    <row r="143" spans="1:16" ht="35.1" customHeight="1" x14ac:dyDescent="0.25">
      <c r="A143" s="43"/>
      <c r="B143" s="140"/>
      <c r="C143" s="142"/>
      <c r="D143" s="35" t="s">
        <v>327</v>
      </c>
      <c r="E143" s="36" t="s">
        <v>238</v>
      </c>
      <c r="F143" s="36" t="s">
        <v>238</v>
      </c>
      <c r="G143" s="36" t="s">
        <v>5</v>
      </c>
      <c r="H143" s="36">
        <v>2024</v>
      </c>
      <c r="I143" s="36">
        <v>2024</v>
      </c>
      <c r="J143" s="36" t="s">
        <v>6</v>
      </c>
      <c r="K143" s="38">
        <v>697</v>
      </c>
      <c r="L143" s="30">
        <v>4936120.8099999996</v>
      </c>
      <c r="M143" s="55">
        <v>0</v>
      </c>
      <c r="N143" s="55">
        <v>0</v>
      </c>
      <c r="O143" s="55">
        <v>0</v>
      </c>
      <c r="P143" s="30">
        <v>4936120.8099999996</v>
      </c>
    </row>
    <row r="144" spans="1:16" ht="35.1" customHeight="1" x14ac:dyDescent="0.25">
      <c r="A144" s="43"/>
      <c r="B144" s="140">
        <v>21</v>
      </c>
      <c r="C144" s="142" t="s">
        <v>328</v>
      </c>
      <c r="D144" s="35" t="s">
        <v>328</v>
      </c>
      <c r="E144" s="36" t="s">
        <v>7</v>
      </c>
      <c r="F144" s="36" t="s">
        <v>7</v>
      </c>
      <c r="G144" s="36" t="s">
        <v>233</v>
      </c>
      <c r="H144" s="36">
        <v>2024</v>
      </c>
      <c r="I144" s="36">
        <v>2024</v>
      </c>
      <c r="J144" s="36" t="s">
        <v>6</v>
      </c>
      <c r="K144" s="38">
        <v>331</v>
      </c>
      <c r="L144" s="30">
        <v>2411456.2999999998</v>
      </c>
      <c r="M144" s="55">
        <v>0</v>
      </c>
      <c r="N144" s="55">
        <v>0</v>
      </c>
      <c r="O144" s="55">
        <v>0</v>
      </c>
      <c r="P144" s="30">
        <v>2411456.2999999998</v>
      </c>
    </row>
    <row r="145" spans="1:16" ht="35.1" customHeight="1" x14ac:dyDescent="0.25">
      <c r="A145" s="43"/>
      <c r="B145" s="140"/>
      <c r="C145" s="142"/>
      <c r="D145" s="35" t="s">
        <v>328</v>
      </c>
      <c r="E145" s="36" t="s">
        <v>238</v>
      </c>
      <c r="F145" s="36" t="s">
        <v>238</v>
      </c>
      <c r="G145" s="36" t="s">
        <v>5</v>
      </c>
      <c r="H145" s="36">
        <v>2024</v>
      </c>
      <c r="I145" s="36">
        <v>2024</v>
      </c>
      <c r="J145" s="36" t="s">
        <v>6</v>
      </c>
      <c r="K145" s="38">
        <v>431</v>
      </c>
      <c r="L145" s="30">
        <v>3061434.94</v>
      </c>
      <c r="M145" s="55">
        <v>0</v>
      </c>
      <c r="N145" s="55">
        <v>0</v>
      </c>
      <c r="O145" s="55">
        <v>0</v>
      </c>
      <c r="P145" s="30">
        <v>3061434.94</v>
      </c>
    </row>
    <row r="146" spans="1:16" ht="35.1" customHeight="1" x14ac:dyDescent="0.25">
      <c r="A146" s="43"/>
      <c r="B146" s="33">
        <v>22</v>
      </c>
      <c r="C146" s="34" t="s">
        <v>20</v>
      </c>
      <c r="D146" s="35" t="s">
        <v>20</v>
      </c>
      <c r="E146" s="36" t="s">
        <v>7</v>
      </c>
      <c r="F146" s="36" t="s">
        <v>7</v>
      </c>
      <c r="G146" s="36" t="s">
        <v>916</v>
      </c>
      <c r="H146" s="11">
        <v>2024</v>
      </c>
      <c r="I146" s="11">
        <v>2024</v>
      </c>
      <c r="J146" s="28" t="s">
        <v>6</v>
      </c>
      <c r="K146" s="38">
        <v>1882</v>
      </c>
      <c r="L146" s="30">
        <v>11842692.059999999</v>
      </c>
      <c r="M146" s="55">
        <v>0</v>
      </c>
      <c r="N146" s="55">
        <v>0</v>
      </c>
      <c r="O146" s="30">
        <v>11842692.059999999</v>
      </c>
      <c r="P146" s="55">
        <v>0</v>
      </c>
    </row>
    <row r="147" spans="1:16" ht="35.1" customHeight="1" x14ac:dyDescent="0.25">
      <c r="A147" s="43"/>
      <c r="B147" s="33">
        <v>23</v>
      </c>
      <c r="C147" s="34" t="s">
        <v>21</v>
      </c>
      <c r="D147" s="35" t="s">
        <v>21</v>
      </c>
      <c r="E147" s="36" t="s">
        <v>7</v>
      </c>
      <c r="F147" s="36" t="s">
        <v>7</v>
      </c>
      <c r="G147" s="36" t="s">
        <v>916</v>
      </c>
      <c r="H147" s="11">
        <v>2024</v>
      </c>
      <c r="I147" s="11">
        <v>2024</v>
      </c>
      <c r="J147" s="28" t="s">
        <v>6</v>
      </c>
      <c r="K147" s="38">
        <v>658</v>
      </c>
      <c r="L147" s="30">
        <v>4140537.4</v>
      </c>
      <c r="M147" s="55">
        <v>0</v>
      </c>
      <c r="N147" s="55">
        <v>0</v>
      </c>
      <c r="O147" s="30">
        <v>4140537.4</v>
      </c>
      <c r="P147" s="55">
        <v>0</v>
      </c>
    </row>
    <row r="148" spans="1:16" ht="35.1" customHeight="1" x14ac:dyDescent="0.25">
      <c r="A148" s="60">
        <v>136</v>
      </c>
      <c r="B148" s="132" t="s">
        <v>959</v>
      </c>
      <c r="C148" s="132"/>
      <c r="D148" s="57"/>
      <c r="E148" s="58"/>
      <c r="F148" s="58"/>
      <c r="G148" s="58"/>
      <c r="H148" s="58"/>
      <c r="I148" s="58"/>
      <c r="J148" s="28"/>
      <c r="K148" s="58"/>
      <c r="L148" s="58">
        <f>SUM(L149:L219)</f>
        <v>303550141.29999983</v>
      </c>
      <c r="M148" s="58">
        <f>SUM(M149:M219)</f>
        <v>0</v>
      </c>
      <c r="N148" s="58">
        <f>SUM(N149:N219)</f>
        <v>155923012.66999999</v>
      </c>
      <c r="O148" s="58">
        <f>SUM(O149:O219)</f>
        <v>60581627.519999981</v>
      </c>
      <c r="P148" s="58">
        <f>SUM(P149:P219)</f>
        <v>87045501.109999985</v>
      </c>
    </row>
    <row r="149" spans="1:16" ht="35.1" customHeight="1" x14ac:dyDescent="0.25">
      <c r="A149" s="60"/>
      <c r="B149" s="12" t="s">
        <v>932</v>
      </c>
      <c r="C149" s="44" t="s">
        <v>329</v>
      </c>
      <c r="D149" s="44" t="s">
        <v>329</v>
      </c>
      <c r="E149" s="45" t="s">
        <v>7</v>
      </c>
      <c r="F149" s="45" t="s">
        <v>7</v>
      </c>
      <c r="G149" s="45" t="s">
        <v>927</v>
      </c>
      <c r="H149" s="45" t="s">
        <v>928</v>
      </c>
      <c r="I149" s="45" t="s">
        <v>928</v>
      </c>
      <c r="J149" s="45" t="s">
        <v>6</v>
      </c>
      <c r="K149" s="45">
        <v>1200</v>
      </c>
      <c r="L149" s="46">
        <f t="shared" ref="L149" si="0">K149*7408</f>
        <v>8889600</v>
      </c>
      <c r="M149" s="46">
        <v>0</v>
      </c>
      <c r="N149" s="46">
        <v>0</v>
      </c>
      <c r="O149" s="46">
        <v>0</v>
      </c>
      <c r="P149" s="46">
        <v>8889600</v>
      </c>
    </row>
    <row r="150" spans="1:16" ht="35.1" customHeight="1" x14ac:dyDescent="0.25">
      <c r="A150" s="60"/>
      <c r="B150" s="12" t="s">
        <v>933</v>
      </c>
      <c r="C150" s="34" t="s">
        <v>330</v>
      </c>
      <c r="D150" s="35" t="s">
        <v>330</v>
      </c>
      <c r="E150" s="55" t="s">
        <v>7</v>
      </c>
      <c r="F150" s="55" t="s">
        <v>7</v>
      </c>
      <c r="G150" s="55" t="s">
        <v>233</v>
      </c>
      <c r="H150" s="11">
        <v>2024</v>
      </c>
      <c r="I150" s="11">
        <v>2024</v>
      </c>
      <c r="J150" s="28" t="s">
        <v>6</v>
      </c>
      <c r="K150" s="55">
        <v>1081</v>
      </c>
      <c r="L150" s="55">
        <v>7797492.3899999997</v>
      </c>
      <c r="M150" s="55">
        <v>0</v>
      </c>
      <c r="N150" s="55">
        <v>0</v>
      </c>
      <c r="O150" s="55">
        <v>7797492.3899999997</v>
      </c>
      <c r="P150" s="55">
        <v>0</v>
      </c>
    </row>
    <row r="151" spans="1:16" ht="35.1" customHeight="1" x14ac:dyDescent="0.25">
      <c r="A151" s="60"/>
      <c r="B151" s="12" t="s">
        <v>938</v>
      </c>
      <c r="C151" s="34" t="s">
        <v>331</v>
      </c>
      <c r="D151" s="35" t="s">
        <v>331</v>
      </c>
      <c r="E151" s="36" t="s">
        <v>239</v>
      </c>
      <c r="F151" s="36" t="s">
        <v>239</v>
      </c>
      <c r="G151" s="36" t="s">
        <v>234</v>
      </c>
      <c r="H151" s="36">
        <v>2024</v>
      </c>
      <c r="I151" s="36">
        <v>2024</v>
      </c>
      <c r="J151" s="28" t="s">
        <v>6</v>
      </c>
      <c r="K151" s="54">
        <v>1</v>
      </c>
      <c r="L151" s="55">
        <v>3114440.78</v>
      </c>
      <c r="M151" s="55">
        <v>0</v>
      </c>
      <c r="N151" s="39">
        <v>2958718.74</v>
      </c>
      <c r="O151" s="31">
        <v>155722.03999999957</v>
      </c>
      <c r="P151" s="55">
        <v>0</v>
      </c>
    </row>
    <row r="152" spans="1:16" ht="35.1" customHeight="1" x14ac:dyDescent="0.25">
      <c r="A152" s="60"/>
      <c r="B152" s="140">
        <v>4</v>
      </c>
      <c r="C152" s="142" t="s">
        <v>332</v>
      </c>
      <c r="D152" s="35" t="s">
        <v>332</v>
      </c>
      <c r="E152" s="36" t="s">
        <v>239</v>
      </c>
      <c r="F152" s="36" t="s">
        <v>239</v>
      </c>
      <c r="G152" s="36" t="s">
        <v>236</v>
      </c>
      <c r="H152" s="37">
        <v>2024</v>
      </c>
      <c r="I152" s="37">
        <v>2024</v>
      </c>
      <c r="J152" s="28" t="s">
        <v>6</v>
      </c>
      <c r="K152" s="54">
        <v>1</v>
      </c>
      <c r="L152" s="55">
        <v>3214599.66</v>
      </c>
      <c r="M152" s="31">
        <v>0</v>
      </c>
      <c r="N152" s="31">
        <v>3053869.68</v>
      </c>
      <c r="O152" s="31">
        <v>160729.97999999998</v>
      </c>
      <c r="P152" s="55">
        <v>0</v>
      </c>
    </row>
    <row r="153" spans="1:16" ht="35.1" customHeight="1" x14ac:dyDescent="0.25">
      <c r="A153" s="60"/>
      <c r="B153" s="140"/>
      <c r="C153" s="142"/>
      <c r="D153" s="35" t="s">
        <v>332</v>
      </c>
      <c r="E153" s="36" t="s">
        <v>239</v>
      </c>
      <c r="F153" s="36" t="s">
        <v>239</v>
      </c>
      <c r="G153" s="36" t="s">
        <v>960</v>
      </c>
      <c r="H153" s="36">
        <v>2024</v>
      </c>
      <c r="I153" s="36">
        <v>2024</v>
      </c>
      <c r="J153" s="28" t="s">
        <v>6</v>
      </c>
      <c r="K153" s="54">
        <v>1</v>
      </c>
      <c r="L153" s="39">
        <v>3200951.74</v>
      </c>
      <c r="M153" s="55">
        <v>0</v>
      </c>
      <c r="N153" s="39">
        <v>3040904.15</v>
      </c>
      <c r="O153" s="31">
        <v>160047.59000000032</v>
      </c>
      <c r="P153" s="55">
        <v>0</v>
      </c>
    </row>
    <row r="154" spans="1:16" ht="35.1" customHeight="1" x14ac:dyDescent="0.25">
      <c r="A154" s="32"/>
      <c r="B154" s="33">
        <v>5</v>
      </c>
      <c r="C154" s="34" t="s">
        <v>333</v>
      </c>
      <c r="D154" s="35" t="s">
        <v>333</v>
      </c>
      <c r="E154" s="36" t="s">
        <v>239</v>
      </c>
      <c r="F154" s="36" t="s">
        <v>239</v>
      </c>
      <c r="G154" s="36" t="s">
        <v>961</v>
      </c>
      <c r="H154" s="37">
        <v>2024</v>
      </c>
      <c r="I154" s="37">
        <v>2024</v>
      </c>
      <c r="J154" s="28" t="s">
        <v>6</v>
      </c>
      <c r="K154" s="38">
        <v>1</v>
      </c>
      <c r="L154" s="39">
        <v>3562118.8699999996</v>
      </c>
      <c r="M154" s="31">
        <v>0</v>
      </c>
      <c r="N154" s="31">
        <v>3384012.93</v>
      </c>
      <c r="O154" s="55">
        <v>178105.94</v>
      </c>
      <c r="P154" s="31">
        <v>0</v>
      </c>
    </row>
    <row r="155" spans="1:16" ht="35.1" customHeight="1" x14ac:dyDescent="0.25">
      <c r="A155" s="32"/>
      <c r="B155" s="140">
        <v>6</v>
      </c>
      <c r="C155" s="142" t="s">
        <v>334</v>
      </c>
      <c r="D155" s="35" t="s">
        <v>334</v>
      </c>
      <c r="E155" s="36" t="s">
        <v>239</v>
      </c>
      <c r="F155" s="36" t="s">
        <v>239</v>
      </c>
      <c r="G155" s="36" t="s">
        <v>234</v>
      </c>
      <c r="H155" s="36" t="s">
        <v>928</v>
      </c>
      <c r="I155" s="36" t="s">
        <v>928</v>
      </c>
      <c r="J155" s="28" t="s">
        <v>6</v>
      </c>
      <c r="K155" s="38">
        <v>1</v>
      </c>
      <c r="L155" s="39">
        <v>3198540</v>
      </c>
      <c r="M155" s="55">
        <v>0</v>
      </c>
      <c r="N155" s="55">
        <v>0</v>
      </c>
      <c r="O155" s="55">
        <v>3198540</v>
      </c>
      <c r="P155" s="55">
        <v>0</v>
      </c>
    </row>
    <row r="156" spans="1:16" ht="35.1" customHeight="1" x14ac:dyDescent="0.25">
      <c r="A156" s="32"/>
      <c r="B156" s="140"/>
      <c r="C156" s="142"/>
      <c r="D156" s="35" t="s">
        <v>334</v>
      </c>
      <c r="E156" s="36" t="s">
        <v>239</v>
      </c>
      <c r="F156" s="36" t="s">
        <v>239</v>
      </c>
      <c r="G156" s="36" t="s">
        <v>235</v>
      </c>
      <c r="H156" s="36" t="s">
        <v>928</v>
      </c>
      <c r="I156" s="36" t="s">
        <v>928</v>
      </c>
      <c r="J156" s="28" t="s">
        <v>6</v>
      </c>
      <c r="K156" s="38">
        <v>1</v>
      </c>
      <c r="L156" s="39">
        <v>3198540</v>
      </c>
      <c r="M156" s="55">
        <v>0</v>
      </c>
      <c r="N156" s="55">
        <v>0</v>
      </c>
      <c r="O156" s="55">
        <v>3198540</v>
      </c>
      <c r="P156" s="55">
        <v>0</v>
      </c>
    </row>
    <row r="157" spans="1:16" ht="35.1" customHeight="1" x14ac:dyDescent="0.25">
      <c r="A157" s="32"/>
      <c r="B157" s="140"/>
      <c r="C157" s="142"/>
      <c r="D157" s="35" t="s">
        <v>334</v>
      </c>
      <c r="E157" s="36" t="s">
        <v>239</v>
      </c>
      <c r="F157" s="36" t="s">
        <v>239</v>
      </c>
      <c r="G157" s="36" t="s">
        <v>919</v>
      </c>
      <c r="H157" s="36" t="s">
        <v>928</v>
      </c>
      <c r="I157" s="36" t="s">
        <v>928</v>
      </c>
      <c r="J157" s="28" t="s">
        <v>6</v>
      </c>
      <c r="K157" s="38">
        <v>1</v>
      </c>
      <c r="L157" s="39">
        <v>3198540</v>
      </c>
      <c r="M157" s="55">
        <v>0</v>
      </c>
      <c r="N157" s="55">
        <v>0</v>
      </c>
      <c r="O157" s="55">
        <v>3198540</v>
      </c>
      <c r="P157" s="55">
        <v>0</v>
      </c>
    </row>
    <row r="158" spans="1:16" ht="35.1" customHeight="1" x14ac:dyDescent="0.25">
      <c r="A158" s="32"/>
      <c r="B158" s="140">
        <v>7</v>
      </c>
      <c r="C158" s="142" t="s">
        <v>335</v>
      </c>
      <c r="D158" s="35" t="s">
        <v>335</v>
      </c>
      <c r="E158" s="36" t="s">
        <v>239</v>
      </c>
      <c r="F158" s="36" t="s">
        <v>239</v>
      </c>
      <c r="G158" s="36" t="s">
        <v>234</v>
      </c>
      <c r="H158" s="37">
        <v>2024</v>
      </c>
      <c r="I158" s="37">
        <v>2024</v>
      </c>
      <c r="J158" s="28" t="s">
        <v>6</v>
      </c>
      <c r="K158" s="38">
        <v>1</v>
      </c>
      <c r="L158" s="39">
        <v>3127719.84</v>
      </c>
      <c r="M158" s="31">
        <v>0</v>
      </c>
      <c r="N158" s="31">
        <v>2971333.85</v>
      </c>
      <c r="O158" s="31">
        <v>156385.98999999976</v>
      </c>
      <c r="P158" s="31">
        <v>0</v>
      </c>
    </row>
    <row r="159" spans="1:16" ht="35.1" customHeight="1" x14ac:dyDescent="0.25">
      <c r="A159" s="32"/>
      <c r="B159" s="140"/>
      <c r="C159" s="142"/>
      <c r="D159" s="35" t="s">
        <v>335</v>
      </c>
      <c r="E159" s="36" t="s">
        <v>239</v>
      </c>
      <c r="F159" s="36" t="s">
        <v>239</v>
      </c>
      <c r="G159" s="36" t="s">
        <v>235</v>
      </c>
      <c r="H159" s="37">
        <v>2024</v>
      </c>
      <c r="I159" s="37">
        <v>2024</v>
      </c>
      <c r="J159" s="28" t="s">
        <v>6</v>
      </c>
      <c r="K159" s="38">
        <v>1</v>
      </c>
      <c r="L159" s="39">
        <v>3127719.84</v>
      </c>
      <c r="M159" s="31">
        <v>0</v>
      </c>
      <c r="N159" s="31">
        <v>2971333.85</v>
      </c>
      <c r="O159" s="31">
        <v>156385.98999999976</v>
      </c>
      <c r="P159" s="31">
        <v>0</v>
      </c>
    </row>
    <row r="160" spans="1:16" ht="35.1" customHeight="1" x14ac:dyDescent="0.25">
      <c r="A160" s="32"/>
      <c r="B160" s="140"/>
      <c r="C160" s="142"/>
      <c r="D160" s="35" t="s">
        <v>335</v>
      </c>
      <c r="E160" s="36" t="s">
        <v>239</v>
      </c>
      <c r="F160" s="36" t="s">
        <v>239</v>
      </c>
      <c r="G160" s="36" t="s">
        <v>919</v>
      </c>
      <c r="H160" s="37">
        <v>2024</v>
      </c>
      <c r="I160" s="37">
        <v>2024</v>
      </c>
      <c r="J160" s="28" t="s">
        <v>6</v>
      </c>
      <c r="K160" s="38">
        <v>1</v>
      </c>
      <c r="L160" s="39">
        <v>3127719.84</v>
      </c>
      <c r="M160" s="31">
        <v>0</v>
      </c>
      <c r="N160" s="31">
        <v>2971333.85</v>
      </c>
      <c r="O160" s="31">
        <v>156385.98999999976</v>
      </c>
      <c r="P160" s="31">
        <v>0</v>
      </c>
    </row>
    <row r="161" spans="1:16" ht="35.1" customHeight="1" x14ac:dyDescent="0.25">
      <c r="A161" s="32"/>
      <c r="B161" s="33">
        <v>8</v>
      </c>
      <c r="C161" s="34" t="s">
        <v>336</v>
      </c>
      <c r="D161" s="35" t="s">
        <v>336</v>
      </c>
      <c r="E161" s="36" t="s">
        <v>239</v>
      </c>
      <c r="F161" s="36" t="s">
        <v>239</v>
      </c>
      <c r="G161" s="36" t="s">
        <v>234</v>
      </c>
      <c r="H161" s="37">
        <v>2024</v>
      </c>
      <c r="I161" s="37">
        <v>2024</v>
      </c>
      <c r="J161" s="28" t="s">
        <v>6</v>
      </c>
      <c r="K161" s="38">
        <v>1</v>
      </c>
      <c r="L161" s="39">
        <v>3140109.07</v>
      </c>
      <c r="M161" s="31">
        <v>0</v>
      </c>
      <c r="N161" s="31">
        <v>2983103.62</v>
      </c>
      <c r="O161" s="31">
        <v>157005.45000000001</v>
      </c>
      <c r="P161" s="31">
        <v>0</v>
      </c>
    </row>
    <row r="162" spans="1:16" ht="35.1" customHeight="1" x14ac:dyDescent="0.25">
      <c r="A162" s="32"/>
      <c r="B162" s="33">
        <v>9</v>
      </c>
      <c r="C162" s="34" t="s">
        <v>337</v>
      </c>
      <c r="D162" s="35" t="s">
        <v>337</v>
      </c>
      <c r="E162" s="36" t="s">
        <v>239</v>
      </c>
      <c r="F162" s="36" t="s">
        <v>239</v>
      </c>
      <c r="G162" s="36" t="s">
        <v>236</v>
      </c>
      <c r="H162" s="37">
        <v>2024</v>
      </c>
      <c r="I162" s="37">
        <v>2024</v>
      </c>
      <c r="J162" s="28" t="s">
        <v>6</v>
      </c>
      <c r="K162" s="38">
        <v>1</v>
      </c>
      <c r="L162" s="39">
        <v>3227333.02</v>
      </c>
      <c r="M162" s="31">
        <v>0</v>
      </c>
      <c r="N162" s="31">
        <v>3065966.37</v>
      </c>
      <c r="O162" s="31">
        <v>161366.65</v>
      </c>
      <c r="P162" s="31">
        <v>0</v>
      </c>
    </row>
    <row r="163" spans="1:16" ht="35.1" customHeight="1" x14ac:dyDescent="0.25">
      <c r="A163" s="32"/>
      <c r="B163" s="140">
        <v>10</v>
      </c>
      <c r="C163" s="142" t="s">
        <v>338</v>
      </c>
      <c r="D163" s="35" t="s">
        <v>338</v>
      </c>
      <c r="E163" s="36" t="s">
        <v>239</v>
      </c>
      <c r="F163" s="36" t="s">
        <v>239</v>
      </c>
      <c r="G163" s="36" t="s">
        <v>236</v>
      </c>
      <c r="H163" s="37">
        <v>2024</v>
      </c>
      <c r="I163" s="37">
        <v>2024</v>
      </c>
      <c r="J163" s="28" t="s">
        <v>6</v>
      </c>
      <c r="K163" s="54">
        <v>1</v>
      </c>
      <c r="L163" s="55">
        <v>3214599.66</v>
      </c>
      <c r="M163" s="31">
        <v>0</v>
      </c>
      <c r="N163" s="31">
        <v>3053869.68</v>
      </c>
      <c r="O163" s="31">
        <v>160729.97999999998</v>
      </c>
      <c r="P163" s="55">
        <v>0</v>
      </c>
    </row>
    <row r="164" spans="1:16" ht="35.1" customHeight="1" x14ac:dyDescent="0.25">
      <c r="A164" s="32"/>
      <c r="B164" s="140"/>
      <c r="C164" s="142"/>
      <c r="D164" s="35" t="s">
        <v>338</v>
      </c>
      <c r="E164" s="36" t="s">
        <v>239</v>
      </c>
      <c r="F164" s="36" t="s">
        <v>239</v>
      </c>
      <c r="G164" s="36" t="s">
        <v>960</v>
      </c>
      <c r="H164" s="37">
        <v>2024</v>
      </c>
      <c r="I164" s="37">
        <v>2024</v>
      </c>
      <c r="J164" s="28" t="s">
        <v>6</v>
      </c>
      <c r="K164" s="54">
        <v>1</v>
      </c>
      <c r="L164" s="55">
        <v>3214599.66</v>
      </c>
      <c r="M164" s="31">
        <v>0</v>
      </c>
      <c r="N164" s="31">
        <v>3053869.68</v>
      </c>
      <c r="O164" s="31">
        <v>160729.97999999998</v>
      </c>
      <c r="P164" s="55">
        <v>0</v>
      </c>
    </row>
    <row r="165" spans="1:16" ht="35.1" customHeight="1" x14ac:dyDescent="0.25">
      <c r="A165" s="32"/>
      <c r="B165" s="140"/>
      <c r="C165" s="142"/>
      <c r="D165" s="35" t="s">
        <v>338</v>
      </c>
      <c r="E165" s="36" t="s">
        <v>239</v>
      </c>
      <c r="F165" s="36" t="s">
        <v>239</v>
      </c>
      <c r="G165" s="36" t="s">
        <v>962</v>
      </c>
      <c r="H165" s="37">
        <v>2024</v>
      </c>
      <c r="I165" s="37">
        <v>2024</v>
      </c>
      <c r="J165" s="28" t="s">
        <v>6</v>
      </c>
      <c r="K165" s="54">
        <v>1</v>
      </c>
      <c r="L165" s="55">
        <v>3214599.66</v>
      </c>
      <c r="M165" s="31">
        <v>0</v>
      </c>
      <c r="N165" s="31">
        <v>3053869.68</v>
      </c>
      <c r="O165" s="31">
        <v>160729.97999999998</v>
      </c>
      <c r="P165" s="55">
        <v>0</v>
      </c>
    </row>
    <row r="166" spans="1:16" ht="35.1" customHeight="1" x14ac:dyDescent="0.25">
      <c r="A166" s="32"/>
      <c r="B166" s="140">
        <v>11</v>
      </c>
      <c r="C166" s="142" t="s">
        <v>339</v>
      </c>
      <c r="D166" s="35" t="s">
        <v>339</v>
      </c>
      <c r="E166" s="36" t="s">
        <v>239</v>
      </c>
      <c r="F166" s="36" t="s">
        <v>239</v>
      </c>
      <c r="G166" s="36" t="s">
        <v>236</v>
      </c>
      <c r="H166" s="37">
        <v>2024</v>
      </c>
      <c r="I166" s="37">
        <v>2024</v>
      </c>
      <c r="J166" s="28" t="s">
        <v>6</v>
      </c>
      <c r="K166" s="54">
        <v>1</v>
      </c>
      <c r="L166" s="55">
        <v>3214599.66</v>
      </c>
      <c r="M166" s="31">
        <v>0</v>
      </c>
      <c r="N166" s="31">
        <v>3053869.68</v>
      </c>
      <c r="O166" s="31">
        <v>160729.97999999998</v>
      </c>
      <c r="P166" s="55">
        <v>0</v>
      </c>
    </row>
    <row r="167" spans="1:16" ht="35.1" customHeight="1" x14ac:dyDescent="0.25">
      <c r="A167" s="32"/>
      <c r="B167" s="140"/>
      <c r="C167" s="142"/>
      <c r="D167" s="35" t="s">
        <v>339</v>
      </c>
      <c r="E167" s="36" t="s">
        <v>239</v>
      </c>
      <c r="F167" s="36" t="s">
        <v>239</v>
      </c>
      <c r="G167" s="36" t="s">
        <v>960</v>
      </c>
      <c r="H167" s="37">
        <v>2024</v>
      </c>
      <c r="I167" s="37">
        <v>2024</v>
      </c>
      <c r="J167" s="28" t="s">
        <v>6</v>
      </c>
      <c r="K167" s="54">
        <v>1</v>
      </c>
      <c r="L167" s="55">
        <v>3214599.66</v>
      </c>
      <c r="M167" s="31">
        <v>0</v>
      </c>
      <c r="N167" s="31">
        <v>3053869.68</v>
      </c>
      <c r="O167" s="31">
        <v>160729.97999999998</v>
      </c>
      <c r="P167" s="55">
        <v>0</v>
      </c>
    </row>
    <row r="168" spans="1:16" ht="35.1" customHeight="1" x14ac:dyDescent="0.25">
      <c r="A168" s="32"/>
      <c r="B168" s="33">
        <v>12</v>
      </c>
      <c r="C168" s="40" t="s">
        <v>22</v>
      </c>
      <c r="D168" s="34" t="s">
        <v>22</v>
      </c>
      <c r="E168" s="36" t="s">
        <v>7</v>
      </c>
      <c r="F168" s="36" t="s">
        <v>7</v>
      </c>
      <c r="G168" s="36" t="s">
        <v>233</v>
      </c>
      <c r="H168" s="36">
        <v>2024</v>
      </c>
      <c r="I168" s="36">
        <v>2024</v>
      </c>
      <c r="J168" s="28" t="s">
        <v>6</v>
      </c>
      <c r="K168" s="38">
        <v>1405</v>
      </c>
      <c r="L168" s="39">
        <v>10134576.15</v>
      </c>
      <c r="M168" s="31">
        <v>0</v>
      </c>
      <c r="N168" s="39">
        <v>9627847.3399999999</v>
      </c>
      <c r="O168" s="31">
        <v>506728.81</v>
      </c>
      <c r="P168" s="55">
        <v>0</v>
      </c>
    </row>
    <row r="169" spans="1:16" ht="35.1" customHeight="1" x14ac:dyDescent="0.25">
      <c r="A169" s="43"/>
      <c r="B169" s="140">
        <v>13</v>
      </c>
      <c r="C169" s="142" t="s">
        <v>23</v>
      </c>
      <c r="D169" s="35" t="s">
        <v>23</v>
      </c>
      <c r="E169" s="36" t="s">
        <v>241</v>
      </c>
      <c r="F169" s="36" t="s">
        <v>241</v>
      </c>
      <c r="G169" s="36" t="s">
        <v>5</v>
      </c>
      <c r="H169" s="36">
        <v>2024</v>
      </c>
      <c r="I169" s="36">
        <v>2024</v>
      </c>
      <c r="J169" s="28" t="s">
        <v>6</v>
      </c>
      <c r="K169" s="39"/>
      <c r="L169" s="39">
        <v>8000000</v>
      </c>
      <c r="M169" s="55">
        <v>0</v>
      </c>
      <c r="N169" s="55">
        <v>0</v>
      </c>
      <c r="O169" s="55">
        <v>0</v>
      </c>
      <c r="P169" s="39">
        <v>8000000</v>
      </c>
    </row>
    <row r="170" spans="1:16" ht="35.1" customHeight="1" x14ac:dyDescent="0.25">
      <c r="A170" s="43"/>
      <c r="B170" s="140"/>
      <c r="C170" s="142"/>
      <c r="D170" s="35" t="s">
        <v>23</v>
      </c>
      <c r="E170" s="36" t="s">
        <v>8</v>
      </c>
      <c r="F170" s="36" t="s">
        <v>8</v>
      </c>
      <c r="G170" s="36" t="s">
        <v>5</v>
      </c>
      <c r="H170" s="36">
        <v>2024</v>
      </c>
      <c r="I170" s="36">
        <v>2024</v>
      </c>
      <c r="J170" s="28" t="s">
        <v>6</v>
      </c>
      <c r="K170" s="39"/>
      <c r="L170" s="39">
        <v>1579174.6300000001</v>
      </c>
      <c r="M170" s="55">
        <v>0</v>
      </c>
      <c r="N170" s="55">
        <v>0</v>
      </c>
      <c r="O170" s="55">
        <v>0</v>
      </c>
      <c r="P170" s="39">
        <v>1579174.6300000001</v>
      </c>
    </row>
    <row r="171" spans="1:16" ht="35.1" customHeight="1" x14ac:dyDescent="0.25">
      <c r="A171" s="43"/>
      <c r="B171" s="140"/>
      <c r="C171" s="142"/>
      <c r="D171" s="35" t="s">
        <v>23</v>
      </c>
      <c r="E171" s="36" t="s">
        <v>244</v>
      </c>
      <c r="F171" s="36" t="s">
        <v>244</v>
      </c>
      <c r="G171" s="36" t="s">
        <v>232</v>
      </c>
      <c r="H171" s="36">
        <v>2024</v>
      </c>
      <c r="I171" s="36">
        <v>2024</v>
      </c>
      <c r="J171" s="28" t="s">
        <v>6</v>
      </c>
      <c r="K171" s="39"/>
      <c r="L171" s="39">
        <v>300670</v>
      </c>
      <c r="M171" s="55">
        <v>0</v>
      </c>
      <c r="N171" s="55">
        <v>0</v>
      </c>
      <c r="O171" s="55">
        <v>0</v>
      </c>
      <c r="P171" s="39">
        <v>300670</v>
      </c>
    </row>
    <row r="172" spans="1:16" ht="35.1" customHeight="1" x14ac:dyDescent="0.25">
      <c r="A172" s="32"/>
      <c r="B172" s="140">
        <v>14</v>
      </c>
      <c r="C172" s="142" t="s">
        <v>340</v>
      </c>
      <c r="D172" s="35" t="s">
        <v>340</v>
      </c>
      <c r="E172" s="36" t="s">
        <v>239</v>
      </c>
      <c r="F172" s="36" t="s">
        <v>239</v>
      </c>
      <c r="G172" s="36" t="s">
        <v>234</v>
      </c>
      <c r="H172" s="37">
        <v>2024</v>
      </c>
      <c r="I172" s="37">
        <v>2024</v>
      </c>
      <c r="J172" s="28" t="s">
        <v>6</v>
      </c>
      <c r="K172" s="38">
        <v>1</v>
      </c>
      <c r="L172" s="39">
        <v>3127719.84</v>
      </c>
      <c r="M172" s="31">
        <v>0</v>
      </c>
      <c r="N172" s="31">
        <v>2971333.85</v>
      </c>
      <c r="O172" s="31">
        <v>156385.98999999976</v>
      </c>
      <c r="P172" s="31">
        <v>0</v>
      </c>
    </row>
    <row r="173" spans="1:16" ht="35.1" customHeight="1" x14ac:dyDescent="0.25">
      <c r="A173" s="32"/>
      <c r="B173" s="140"/>
      <c r="C173" s="142"/>
      <c r="D173" s="35" t="s">
        <v>340</v>
      </c>
      <c r="E173" s="36" t="s">
        <v>239</v>
      </c>
      <c r="F173" s="36" t="s">
        <v>239</v>
      </c>
      <c r="G173" s="36" t="s">
        <v>235</v>
      </c>
      <c r="H173" s="37">
        <v>2024</v>
      </c>
      <c r="I173" s="37">
        <v>2024</v>
      </c>
      <c r="J173" s="28" t="s">
        <v>6</v>
      </c>
      <c r="K173" s="38">
        <v>1</v>
      </c>
      <c r="L173" s="39">
        <v>3127719.84</v>
      </c>
      <c r="M173" s="31">
        <v>0</v>
      </c>
      <c r="N173" s="31">
        <v>2971333.85</v>
      </c>
      <c r="O173" s="31">
        <v>156385.98999999976</v>
      </c>
      <c r="P173" s="31">
        <v>0</v>
      </c>
    </row>
    <row r="174" spans="1:16" ht="35.1" customHeight="1" x14ac:dyDescent="0.25">
      <c r="A174" s="32"/>
      <c r="B174" s="140"/>
      <c r="C174" s="142"/>
      <c r="D174" s="35" t="s">
        <v>340</v>
      </c>
      <c r="E174" s="36" t="s">
        <v>239</v>
      </c>
      <c r="F174" s="36" t="s">
        <v>239</v>
      </c>
      <c r="G174" s="36" t="s">
        <v>919</v>
      </c>
      <c r="H174" s="37">
        <v>2024</v>
      </c>
      <c r="I174" s="37">
        <v>2024</v>
      </c>
      <c r="J174" s="28" t="s">
        <v>6</v>
      </c>
      <c r="K174" s="38">
        <v>1</v>
      </c>
      <c r="L174" s="39">
        <v>3127719.84</v>
      </c>
      <c r="M174" s="31">
        <v>0</v>
      </c>
      <c r="N174" s="31">
        <v>2971333.85</v>
      </c>
      <c r="O174" s="31">
        <v>156385.98999999976</v>
      </c>
      <c r="P174" s="31">
        <v>0</v>
      </c>
    </row>
    <row r="175" spans="1:16" ht="35.1" customHeight="1" x14ac:dyDescent="0.25">
      <c r="A175" s="32"/>
      <c r="B175" s="33">
        <v>15</v>
      </c>
      <c r="C175" s="34" t="s">
        <v>24</v>
      </c>
      <c r="D175" s="35" t="s">
        <v>24</v>
      </c>
      <c r="E175" s="36" t="s">
        <v>7</v>
      </c>
      <c r="F175" s="36" t="s">
        <v>7</v>
      </c>
      <c r="G175" s="36" t="s">
        <v>233</v>
      </c>
      <c r="H175" s="36">
        <v>2024</v>
      </c>
      <c r="I175" s="36">
        <v>2024</v>
      </c>
      <c r="J175" s="28" t="s">
        <v>6</v>
      </c>
      <c r="K175" s="38">
        <v>571</v>
      </c>
      <c r="L175" s="39">
        <v>4118749.45</v>
      </c>
      <c r="M175" s="55">
        <v>0</v>
      </c>
      <c r="N175" s="31">
        <v>0</v>
      </c>
      <c r="O175" s="39">
        <v>4118749.45</v>
      </c>
      <c r="P175" s="55">
        <v>0</v>
      </c>
    </row>
    <row r="176" spans="1:16" ht="34.5" customHeight="1" x14ac:dyDescent="0.25">
      <c r="A176" s="32"/>
      <c r="B176" s="33">
        <v>16</v>
      </c>
      <c r="C176" s="34" t="s">
        <v>341</v>
      </c>
      <c r="D176" s="35" t="s">
        <v>341</v>
      </c>
      <c r="E176" s="36" t="s">
        <v>239</v>
      </c>
      <c r="F176" s="36" t="s">
        <v>239</v>
      </c>
      <c r="G176" s="36" t="s">
        <v>234</v>
      </c>
      <c r="H176" s="36">
        <v>2024</v>
      </c>
      <c r="I176" s="36">
        <v>2024</v>
      </c>
      <c r="J176" s="28" t="s">
        <v>6</v>
      </c>
      <c r="K176" s="54">
        <v>1</v>
      </c>
      <c r="L176" s="39">
        <v>3114440.78</v>
      </c>
      <c r="M176" s="55">
        <v>0</v>
      </c>
      <c r="N176" s="39">
        <v>2958718.74</v>
      </c>
      <c r="O176" s="31">
        <v>155722.03999999957</v>
      </c>
      <c r="P176" s="55">
        <v>0</v>
      </c>
    </row>
    <row r="177" spans="1:16" ht="35.1" customHeight="1" x14ac:dyDescent="0.25">
      <c r="A177" s="43"/>
      <c r="B177" s="33">
        <v>17</v>
      </c>
      <c r="C177" s="40" t="s">
        <v>342</v>
      </c>
      <c r="D177" s="35" t="s">
        <v>342</v>
      </c>
      <c r="E177" s="36" t="s">
        <v>7</v>
      </c>
      <c r="F177" s="36" t="s">
        <v>7</v>
      </c>
      <c r="G177" s="36" t="s">
        <v>233</v>
      </c>
      <c r="H177" s="36">
        <v>2024</v>
      </c>
      <c r="I177" s="36">
        <v>2024</v>
      </c>
      <c r="J177" s="28" t="s">
        <v>6</v>
      </c>
      <c r="K177" s="54">
        <v>255.22</v>
      </c>
      <c r="L177" s="55">
        <v>1742297.13</v>
      </c>
      <c r="M177" s="31">
        <v>0</v>
      </c>
      <c r="N177" s="39">
        <v>1655182.27</v>
      </c>
      <c r="O177" s="31">
        <v>87114.86</v>
      </c>
      <c r="P177" s="55">
        <v>0</v>
      </c>
    </row>
    <row r="178" spans="1:16" ht="35.1" customHeight="1" x14ac:dyDescent="0.25">
      <c r="A178" s="32"/>
      <c r="B178" s="140">
        <v>18</v>
      </c>
      <c r="C178" s="142" t="s">
        <v>343</v>
      </c>
      <c r="D178" s="35" t="s">
        <v>343</v>
      </c>
      <c r="E178" s="36" t="s">
        <v>239</v>
      </c>
      <c r="F178" s="36" t="s">
        <v>239</v>
      </c>
      <c r="G178" s="36" t="s">
        <v>236</v>
      </c>
      <c r="H178" s="11">
        <v>2024</v>
      </c>
      <c r="I178" s="11">
        <v>2024</v>
      </c>
      <c r="J178" s="28" t="s">
        <v>6</v>
      </c>
      <c r="K178" s="38">
        <v>1</v>
      </c>
      <c r="L178" s="39">
        <v>3200951.74</v>
      </c>
      <c r="M178" s="55">
        <v>0</v>
      </c>
      <c r="N178" s="39">
        <v>3040904.15</v>
      </c>
      <c r="O178" s="31">
        <v>160047.59000000032</v>
      </c>
      <c r="P178" s="55">
        <v>0</v>
      </c>
    </row>
    <row r="179" spans="1:16" ht="35.1" customHeight="1" x14ac:dyDescent="0.25">
      <c r="A179" s="32"/>
      <c r="B179" s="140"/>
      <c r="C179" s="142"/>
      <c r="D179" s="35" t="s">
        <v>343</v>
      </c>
      <c r="E179" s="36" t="s">
        <v>239</v>
      </c>
      <c r="F179" s="36" t="s">
        <v>239</v>
      </c>
      <c r="G179" s="36" t="s">
        <v>960</v>
      </c>
      <c r="H179" s="11">
        <v>2024</v>
      </c>
      <c r="I179" s="11">
        <v>2024</v>
      </c>
      <c r="J179" s="28" t="s">
        <v>6</v>
      </c>
      <c r="K179" s="38">
        <v>1</v>
      </c>
      <c r="L179" s="39">
        <v>3200951.74</v>
      </c>
      <c r="M179" s="55">
        <v>0</v>
      </c>
      <c r="N179" s="39">
        <v>3040904.15</v>
      </c>
      <c r="O179" s="31">
        <v>160047.59000000032</v>
      </c>
      <c r="P179" s="55">
        <v>0</v>
      </c>
    </row>
    <row r="180" spans="1:16" ht="35.1" customHeight="1" x14ac:dyDescent="0.25">
      <c r="A180" s="32"/>
      <c r="B180" s="140">
        <v>19</v>
      </c>
      <c r="C180" s="142" t="s">
        <v>344</v>
      </c>
      <c r="D180" s="34" t="s">
        <v>344</v>
      </c>
      <c r="E180" s="36" t="s">
        <v>239</v>
      </c>
      <c r="F180" s="36" t="s">
        <v>239</v>
      </c>
      <c r="G180" s="36" t="s">
        <v>236</v>
      </c>
      <c r="H180" s="11">
        <v>2024</v>
      </c>
      <c r="I180" s="11">
        <v>2024</v>
      </c>
      <c r="J180" s="28" t="s">
        <v>6</v>
      </c>
      <c r="K180" s="38">
        <v>1</v>
      </c>
      <c r="L180" s="39">
        <v>3287387</v>
      </c>
      <c r="M180" s="55">
        <v>0</v>
      </c>
      <c r="N180" s="39">
        <v>0</v>
      </c>
      <c r="O180" s="39">
        <v>3287387</v>
      </c>
      <c r="P180" s="55">
        <v>0</v>
      </c>
    </row>
    <row r="181" spans="1:16" ht="35.1" customHeight="1" x14ac:dyDescent="0.25">
      <c r="A181" s="32"/>
      <c r="B181" s="140"/>
      <c r="C181" s="142"/>
      <c r="D181" s="34" t="s">
        <v>344</v>
      </c>
      <c r="E181" s="36" t="s">
        <v>239</v>
      </c>
      <c r="F181" s="36" t="s">
        <v>239</v>
      </c>
      <c r="G181" s="36" t="s">
        <v>960</v>
      </c>
      <c r="H181" s="11">
        <v>2024</v>
      </c>
      <c r="I181" s="11">
        <v>2024</v>
      </c>
      <c r="J181" s="28" t="s">
        <v>6</v>
      </c>
      <c r="K181" s="38">
        <v>1</v>
      </c>
      <c r="L181" s="39">
        <v>3287387</v>
      </c>
      <c r="M181" s="55">
        <v>0</v>
      </c>
      <c r="N181" s="39">
        <v>0</v>
      </c>
      <c r="O181" s="39">
        <v>3287387</v>
      </c>
      <c r="P181" s="55">
        <v>0</v>
      </c>
    </row>
    <row r="182" spans="1:16" ht="35.1" customHeight="1" x14ac:dyDescent="0.25">
      <c r="A182" s="32"/>
      <c r="B182" s="140">
        <v>20</v>
      </c>
      <c r="C182" s="142" t="s">
        <v>345</v>
      </c>
      <c r="D182" s="35" t="s">
        <v>345</v>
      </c>
      <c r="E182" s="36" t="s">
        <v>239</v>
      </c>
      <c r="F182" s="36" t="s">
        <v>239</v>
      </c>
      <c r="G182" s="36" t="s">
        <v>235</v>
      </c>
      <c r="H182" s="37">
        <v>2024</v>
      </c>
      <c r="I182" s="37">
        <v>2024</v>
      </c>
      <c r="J182" s="28" t="s">
        <v>6</v>
      </c>
      <c r="K182" s="38">
        <v>1</v>
      </c>
      <c r="L182" s="39">
        <v>3127719.84</v>
      </c>
      <c r="M182" s="31">
        <v>0</v>
      </c>
      <c r="N182" s="31">
        <v>2971333.85</v>
      </c>
      <c r="O182" s="31">
        <v>156385.98999999976</v>
      </c>
      <c r="P182" s="31">
        <v>0</v>
      </c>
    </row>
    <row r="183" spans="1:16" ht="35.1" customHeight="1" x14ac:dyDescent="0.25">
      <c r="A183" s="32"/>
      <c r="B183" s="140"/>
      <c r="C183" s="142"/>
      <c r="D183" s="35" t="s">
        <v>345</v>
      </c>
      <c r="E183" s="36" t="s">
        <v>239</v>
      </c>
      <c r="F183" s="36" t="s">
        <v>239</v>
      </c>
      <c r="G183" s="36" t="s">
        <v>919</v>
      </c>
      <c r="H183" s="37">
        <v>2024</v>
      </c>
      <c r="I183" s="37">
        <v>2024</v>
      </c>
      <c r="J183" s="28" t="s">
        <v>6</v>
      </c>
      <c r="K183" s="38">
        <v>1</v>
      </c>
      <c r="L183" s="39">
        <v>3127719.84</v>
      </c>
      <c r="M183" s="31">
        <v>0</v>
      </c>
      <c r="N183" s="31">
        <v>2971333.85</v>
      </c>
      <c r="O183" s="31">
        <v>156385.98999999976</v>
      </c>
      <c r="P183" s="31">
        <v>0</v>
      </c>
    </row>
    <row r="184" spans="1:16" ht="35.1" customHeight="1" x14ac:dyDescent="0.25">
      <c r="A184" s="32"/>
      <c r="B184" s="140">
        <v>21</v>
      </c>
      <c r="C184" s="147" t="s">
        <v>346</v>
      </c>
      <c r="D184" s="61" t="s">
        <v>346</v>
      </c>
      <c r="E184" s="66" t="s">
        <v>239</v>
      </c>
      <c r="F184" s="66" t="s">
        <v>239</v>
      </c>
      <c r="G184" s="66" t="s">
        <v>234</v>
      </c>
      <c r="H184" s="66" t="s">
        <v>928</v>
      </c>
      <c r="I184" s="66" t="s">
        <v>928</v>
      </c>
      <c r="J184" s="64" t="s">
        <v>6</v>
      </c>
      <c r="K184" s="64">
        <v>1</v>
      </c>
      <c r="L184" s="64">
        <v>3198540</v>
      </c>
      <c r="M184" s="55">
        <v>0</v>
      </c>
      <c r="N184" s="55">
        <v>0</v>
      </c>
      <c r="O184" s="55">
        <v>3198540</v>
      </c>
      <c r="P184" s="55">
        <v>0</v>
      </c>
    </row>
    <row r="185" spans="1:16" ht="35.1" customHeight="1" x14ac:dyDescent="0.25">
      <c r="A185" s="32"/>
      <c r="B185" s="140"/>
      <c r="C185" s="147"/>
      <c r="D185" s="61" t="s">
        <v>346</v>
      </c>
      <c r="E185" s="66" t="s">
        <v>239</v>
      </c>
      <c r="F185" s="66" t="s">
        <v>239</v>
      </c>
      <c r="G185" s="66" t="s">
        <v>235</v>
      </c>
      <c r="H185" s="66" t="s">
        <v>928</v>
      </c>
      <c r="I185" s="66" t="s">
        <v>928</v>
      </c>
      <c r="J185" s="64" t="s">
        <v>6</v>
      </c>
      <c r="K185" s="64">
        <v>1</v>
      </c>
      <c r="L185" s="64">
        <v>3198540</v>
      </c>
      <c r="M185" s="55">
        <v>0</v>
      </c>
      <c r="N185" s="55">
        <v>0</v>
      </c>
      <c r="O185" s="55">
        <v>3198540</v>
      </c>
      <c r="P185" s="55">
        <v>0</v>
      </c>
    </row>
    <row r="186" spans="1:16" ht="35.1" customHeight="1" x14ac:dyDescent="0.25">
      <c r="A186" s="67"/>
      <c r="B186" s="68">
        <v>22</v>
      </c>
      <c r="C186" s="44" t="s">
        <v>347</v>
      </c>
      <c r="D186" s="44" t="s">
        <v>347</v>
      </c>
      <c r="E186" s="45" t="s">
        <v>7</v>
      </c>
      <c r="F186" s="45" t="s">
        <v>7</v>
      </c>
      <c r="G186" s="45" t="s">
        <v>927</v>
      </c>
      <c r="H186" s="45" t="s">
        <v>928</v>
      </c>
      <c r="I186" s="45" t="s">
        <v>928</v>
      </c>
      <c r="J186" s="45" t="s">
        <v>6</v>
      </c>
      <c r="K186" s="45">
        <v>579</v>
      </c>
      <c r="L186" s="46">
        <f t="shared" ref="L186" si="1">K186*7408</f>
        <v>4289232</v>
      </c>
      <c r="M186" s="46">
        <v>0</v>
      </c>
      <c r="N186" s="46">
        <v>0</v>
      </c>
      <c r="O186" s="46">
        <v>0</v>
      </c>
      <c r="P186" s="46">
        <v>4289232</v>
      </c>
    </row>
    <row r="187" spans="1:16" ht="35.1" customHeight="1" x14ac:dyDescent="0.25">
      <c r="A187" s="67"/>
      <c r="B187" s="68">
        <v>23</v>
      </c>
      <c r="C187" s="61" t="s">
        <v>25</v>
      </c>
      <c r="D187" s="61" t="s">
        <v>25</v>
      </c>
      <c r="E187" s="62" t="s">
        <v>7</v>
      </c>
      <c r="F187" s="62" t="s">
        <v>7</v>
      </c>
      <c r="G187" s="63" t="s">
        <v>936</v>
      </c>
      <c r="H187" s="62">
        <v>2024</v>
      </c>
      <c r="I187" s="62">
        <v>2024</v>
      </c>
      <c r="J187" s="62" t="s">
        <v>6</v>
      </c>
      <c r="K187" s="64">
        <v>1500</v>
      </c>
      <c r="L187" s="64">
        <v>9663000</v>
      </c>
      <c r="M187" s="65">
        <v>0</v>
      </c>
      <c r="N187" s="65">
        <v>0</v>
      </c>
      <c r="O187" s="65">
        <v>0</v>
      </c>
      <c r="P187" s="64">
        <v>9663000</v>
      </c>
    </row>
    <row r="188" spans="1:16" ht="35.1" customHeight="1" x14ac:dyDescent="0.25">
      <c r="A188" s="69"/>
      <c r="B188" s="126">
        <v>24</v>
      </c>
      <c r="C188" s="127" t="s">
        <v>26</v>
      </c>
      <c r="D188" s="71" t="s">
        <v>26</v>
      </c>
      <c r="E188" s="36" t="s">
        <v>7</v>
      </c>
      <c r="F188" s="36" t="s">
        <v>7</v>
      </c>
      <c r="G188" s="36" t="s">
        <v>243</v>
      </c>
      <c r="H188" s="36">
        <v>2024</v>
      </c>
      <c r="I188" s="36">
        <v>2024</v>
      </c>
      <c r="J188" s="28" t="s">
        <v>6</v>
      </c>
      <c r="K188" s="38">
        <v>1350</v>
      </c>
      <c r="L188" s="30">
        <v>8491917.6699999999</v>
      </c>
      <c r="M188" s="55">
        <v>0</v>
      </c>
      <c r="N188" s="55">
        <v>0</v>
      </c>
      <c r="O188" s="55">
        <v>0</v>
      </c>
      <c r="P188" s="30">
        <v>8491917.6699999999</v>
      </c>
    </row>
    <row r="189" spans="1:16" ht="35.1" customHeight="1" x14ac:dyDescent="0.25">
      <c r="A189" s="69"/>
      <c r="B189" s="126"/>
      <c r="C189" s="127"/>
      <c r="D189" s="71" t="s">
        <v>26</v>
      </c>
      <c r="E189" s="36" t="s">
        <v>238</v>
      </c>
      <c r="F189" s="36" t="s">
        <v>238</v>
      </c>
      <c r="G189" s="36" t="s">
        <v>5</v>
      </c>
      <c r="H189" s="36">
        <v>2024</v>
      </c>
      <c r="I189" s="36">
        <v>2024</v>
      </c>
      <c r="J189" s="28" t="s">
        <v>6</v>
      </c>
      <c r="K189" s="38">
        <v>4200</v>
      </c>
      <c r="L189" s="30">
        <v>29624183.330000002</v>
      </c>
      <c r="M189" s="55">
        <v>0</v>
      </c>
      <c r="N189" s="55">
        <v>0</v>
      </c>
      <c r="O189" s="55">
        <v>0</v>
      </c>
      <c r="P189" s="30">
        <v>29624183.330000002</v>
      </c>
    </row>
    <row r="190" spans="1:16" ht="35.1" customHeight="1" x14ac:dyDescent="0.25">
      <c r="A190" s="69"/>
      <c r="B190" s="68">
        <v>25</v>
      </c>
      <c r="C190" s="72" t="s">
        <v>27</v>
      </c>
      <c r="D190" s="71" t="s">
        <v>27</v>
      </c>
      <c r="E190" s="36" t="s">
        <v>7</v>
      </c>
      <c r="F190" s="36" t="s">
        <v>7</v>
      </c>
      <c r="G190" s="36" t="s">
        <v>233</v>
      </c>
      <c r="H190" s="36">
        <v>2024</v>
      </c>
      <c r="I190" s="36">
        <v>2024</v>
      </c>
      <c r="J190" s="28" t="s">
        <v>6</v>
      </c>
      <c r="K190" s="38">
        <v>1236.3</v>
      </c>
      <c r="L190" s="39">
        <v>8445611.9499999993</v>
      </c>
      <c r="M190" s="31">
        <v>0</v>
      </c>
      <c r="N190" s="39">
        <v>8023331.3499999996</v>
      </c>
      <c r="O190" s="31">
        <v>422280.59999999963</v>
      </c>
      <c r="P190" s="55">
        <v>0</v>
      </c>
    </row>
    <row r="191" spans="1:16" ht="35.1" customHeight="1" x14ac:dyDescent="0.25">
      <c r="A191" s="69"/>
      <c r="B191" s="68">
        <v>26</v>
      </c>
      <c r="C191" s="72" t="s">
        <v>28</v>
      </c>
      <c r="D191" s="71" t="s">
        <v>28</v>
      </c>
      <c r="E191" s="36" t="s">
        <v>7</v>
      </c>
      <c r="F191" s="36" t="s">
        <v>7</v>
      </c>
      <c r="G191" s="36" t="s">
        <v>233</v>
      </c>
      <c r="H191" s="36">
        <v>2024</v>
      </c>
      <c r="I191" s="36">
        <v>2024</v>
      </c>
      <c r="J191" s="28" t="s">
        <v>6</v>
      </c>
      <c r="K191" s="38">
        <v>1000</v>
      </c>
      <c r="L191" s="39">
        <v>6831361.2700000005</v>
      </c>
      <c r="M191" s="31">
        <v>0</v>
      </c>
      <c r="N191" s="39">
        <v>6489793.21</v>
      </c>
      <c r="O191" s="31">
        <v>341568.06</v>
      </c>
      <c r="P191" s="55">
        <v>0</v>
      </c>
    </row>
    <row r="192" spans="1:16" ht="35.1" customHeight="1" x14ac:dyDescent="0.25">
      <c r="A192" s="69"/>
      <c r="B192" s="68">
        <v>27</v>
      </c>
      <c r="C192" s="72" t="s">
        <v>348</v>
      </c>
      <c r="D192" s="71" t="s">
        <v>348</v>
      </c>
      <c r="E192" s="36" t="s">
        <v>239</v>
      </c>
      <c r="F192" s="36" t="s">
        <v>239</v>
      </c>
      <c r="G192" s="36" t="s">
        <v>235</v>
      </c>
      <c r="H192" s="37">
        <v>2024</v>
      </c>
      <c r="I192" s="37">
        <v>2024</v>
      </c>
      <c r="J192" s="28" t="s">
        <v>6</v>
      </c>
      <c r="K192" s="38">
        <v>1</v>
      </c>
      <c r="L192" s="39">
        <v>3127719.84</v>
      </c>
      <c r="M192" s="31">
        <v>0</v>
      </c>
      <c r="N192" s="31">
        <v>2971333.85</v>
      </c>
      <c r="O192" s="31">
        <v>156385.98999999976</v>
      </c>
      <c r="P192" s="31">
        <v>0</v>
      </c>
    </row>
    <row r="193" spans="1:16" ht="35.1" customHeight="1" x14ac:dyDescent="0.25">
      <c r="A193" s="69"/>
      <c r="B193" s="126">
        <v>28</v>
      </c>
      <c r="C193" s="141" t="s">
        <v>349</v>
      </c>
      <c r="D193" s="73" t="s">
        <v>349</v>
      </c>
      <c r="E193" s="36" t="s">
        <v>239</v>
      </c>
      <c r="F193" s="36" t="s">
        <v>239</v>
      </c>
      <c r="G193" s="36" t="s">
        <v>236</v>
      </c>
      <c r="H193" s="37">
        <v>2024</v>
      </c>
      <c r="I193" s="37">
        <v>2024</v>
      </c>
      <c r="J193" s="28" t="s">
        <v>6</v>
      </c>
      <c r="K193" s="54">
        <v>1</v>
      </c>
      <c r="L193" s="55">
        <v>3214599.66</v>
      </c>
      <c r="M193" s="31">
        <v>0</v>
      </c>
      <c r="N193" s="31">
        <v>3053869.68</v>
      </c>
      <c r="O193" s="31">
        <v>160729.97999999998</v>
      </c>
      <c r="P193" s="55">
        <v>0</v>
      </c>
    </row>
    <row r="194" spans="1:16" ht="35.1" customHeight="1" x14ac:dyDescent="0.25">
      <c r="A194" s="69"/>
      <c r="B194" s="126"/>
      <c r="C194" s="141"/>
      <c r="D194" s="73" t="s">
        <v>349</v>
      </c>
      <c r="E194" s="36" t="s">
        <v>239</v>
      </c>
      <c r="F194" s="36" t="s">
        <v>239</v>
      </c>
      <c r="G194" s="36" t="s">
        <v>960</v>
      </c>
      <c r="H194" s="37">
        <v>2024</v>
      </c>
      <c r="I194" s="37">
        <v>2024</v>
      </c>
      <c r="J194" s="28" t="s">
        <v>6</v>
      </c>
      <c r="K194" s="54">
        <v>1</v>
      </c>
      <c r="L194" s="55">
        <v>3214599.66</v>
      </c>
      <c r="M194" s="31">
        <v>0</v>
      </c>
      <c r="N194" s="31">
        <v>3053869.68</v>
      </c>
      <c r="O194" s="31">
        <v>160729.97999999998</v>
      </c>
      <c r="P194" s="55">
        <v>0</v>
      </c>
    </row>
    <row r="195" spans="1:16" ht="35.1" customHeight="1" x14ac:dyDescent="0.25">
      <c r="A195" s="67"/>
      <c r="B195" s="68">
        <v>29</v>
      </c>
      <c r="C195" s="72" t="s">
        <v>29</v>
      </c>
      <c r="D195" s="71" t="s">
        <v>29</v>
      </c>
      <c r="E195" s="36" t="s">
        <v>8</v>
      </c>
      <c r="F195" s="36" t="s">
        <v>8</v>
      </c>
      <c r="G195" s="36" t="s">
        <v>5</v>
      </c>
      <c r="H195" s="36">
        <v>2024</v>
      </c>
      <c r="I195" s="36">
        <v>2024</v>
      </c>
      <c r="J195" s="28" t="s">
        <v>6</v>
      </c>
      <c r="K195" s="38"/>
      <c r="L195" s="39">
        <v>4691783.2700000005</v>
      </c>
      <c r="M195" s="55">
        <v>0</v>
      </c>
      <c r="N195" s="55">
        <v>0</v>
      </c>
      <c r="O195" s="55">
        <v>0</v>
      </c>
      <c r="P195" s="39">
        <v>4691783.2700000005</v>
      </c>
    </row>
    <row r="196" spans="1:16" ht="35.1" customHeight="1" x14ac:dyDescent="0.25">
      <c r="A196" s="67"/>
      <c r="B196" s="126">
        <v>30</v>
      </c>
      <c r="C196" s="130" t="s">
        <v>30</v>
      </c>
      <c r="D196" s="71" t="s">
        <v>30</v>
      </c>
      <c r="E196" s="36" t="s">
        <v>7</v>
      </c>
      <c r="F196" s="36" t="s">
        <v>7</v>
      </c>
      <c r="G196" s="36" t="s">
        <v>233</v>
      </c>
      <c r="H196" s="36">
        <v>2024</v>
      </c>
      <c r="I196" s="36">
        <v>2024</v>
      </c>
      <c r="J196" s="28" t="s">
        <v>6</v>
      </c>
      <c r="K196" s="54">
        <v>204</v>
      </c>
      <c r="L196" s="55">
        <v>1440949.13</v>
      </c>
      <c r="M196" s="55">
        <v>0</v>
      </c>
      <c r="N196" s="55">
        <v>0</v>
      </c>
      <c r="O196" s="55">
        <v>0</v>
      </c>
      <c r="P196" s="55">
        <v>1440949.13</v>
      </c>
    </row>
    <row r="197" spans="1:16" ht="35.1" customHeight="1" x14ac:dyDescent="0.25">
      <c r="A197" s="67"/>
      <c r="B197" s="126"/>
      <c r="C197" s="130"/>
      <c r="D197" s="71" t="s">
        <v>30</v>
      </c>
      <c r="E197" s="36" t="s">
        <v>238</v>
      </c>
      <c r="F197" s="36" t="s">
        <v>238</v>
      </c>
      <c r="G197" s="36" t="s">
        <v>5</v>
      </c>
      <c r="H197" s="36">
        <v>2024</v>
      </c>
      <c r="I197" s="36">
        <v>2024</v>
      </c>
      <c r="J197" s="28" t="s">
        <v>6</v>
      </c>
      <c r="K197" s="54">
        <v>670</v>
      </c>
      <c r="L197" s="55">
        <v>4574167.28</v>
      </c>
      <c r="M197" s="55">
        <v>0</v>
      </c>
      <c r="N197" s="55">
        <v>0</v>
      </c>
      <c r="O197" s="55">
        <v>0</v>
      </c>
      <c r="P197" s="55">
        <v>4574167.28</v>
      </c>
    </row>
    <row r="198" spans="1:16" ht="35.1" customHeight="1" x14ac:dyDescent="0.25">
      <c r="A198" s="69"/>
      <c r="B198" s="68">
        <v>31</v>
      </c>
      <c r="C198" s="61" t="s">
        <v>31</v>
      </c>
      <c r="D198" s="61" t="s">
        <v>31</v>
      </c>
      <c r="E198" s="62" t="s">
        <v>7</v>
      </c>
      <c r="F198" s="62" t="s">
        <v>7</v>
      </c>
      <c r="G198" s="63" t="s">
        <v>936</v>
      </c>
      <c r="H198" s="62">
        <v>2024</v>
      </c>
      <c r="I198" s="62">
        <v>2024</v>
      </c>
      <c r="J198" s="62" t="s">
        <v>6</v>
      </c>
      <c r="K198" s="64">
        <v>853.9</v>
      </c>
      <c r="L198" s="64">
        <v>5500823.7999999998</v>
      </c>
      <c r="M198" s="65">
        <v>0</v>
      </c>
      <c r="N198" s="65">
        <v>0</v>
      </c>
      <c r="O198" s="65">
        <v>0</v>
      </c>
      <c r="P198" s="64">
        <v>5500823.7999999998</v>
      </c>
    </row>
    <row r="199" spans="1:16" ht="35.1" customHeight="1" x14ac:dyDescent="0.25">
      <c r="A199" s="69"/>
      <c r="B199" s="68">
        <v>32</v>
      </c>
      <c r="C199" s="40" t="s">
        <v>350</v>
      </c>
      <c r="D199" s="34" t="s">
        <v>350</v>
      </c>
      <c r="E199" s="37" t="s">
        <v>7</v>
      </c>
      <c r="F199" s="37" t="s">
        <v>7</v>
      </c>
      <c r="G199" s="74" t="s">
        <v>233</v>
      </c>
      <c r="H199" s="36">
        <v>2024</v>
      </c>
      <c r="I199" s="36">
        <v>2024</v>
      </c>
      <c r="J199" s="28" t="s">
        <v>6</v>
      </c>
      <c r="K199" s="38">
        <v>517.4</v>
      </c>
      <c r="L199" s="39">
        <v>3534546.32</v>
      </c>
      <c r="M199" s="31">
        <v>0</v>
      </c>
      <c r="N199" s="39">
        <v>3357819</v>
      </c>
      <c r="O199" s="31">
        <v>176727.31999999983</v>
      </c>
      <c r="P199" s="55">
        <v>0</v>
      </c>
    </row>
    <row r="200" spans="1:16" ht="35.1" customHeight="1" x14ac:dyDescent="0.25">
      <c r="A200" s="69"/>
      <c r="B200" s="68">
        <v>33</v>
      </c>
      <c r="C200" s="61" t="s">
        <v>32</v>
      </c>
      <c r="D200" s="61" t="s">
        <v>32</v>
      </c>
      <c r="E200" s="36" t="s">
        <v>7</v>
      </c>
      <c r="F200" s="36" t="s">
        <v>7</v>
      </c>
      <c r="G200" s="36" t="s">
        <v>233</v>
      </c>
      <c r="H200" s="36">
        <v>2024</v>
      </c>
      <c r="I200" s="36">
        <v>2024</v>
      </c>
      <c r="J200" s="28" t="s">
        <v>6</v>
      </c>
      <c r="K200" s="38">
        <v>530</v>
      </c>
      <c r="L200" s="39">
        <v>3823007.37</v>
      </c>
      <c r="M200" s="55">
        <v>0</v>
      </c>
      <c r="N200" s="55">
        <v>0</v>
      </c>
      <c r="O200" s="39">
        <v>3823007.37</v>
      </c>
      <c r="P200" s="55">
        <v>0</v>
      </c>
    </row>
    <row r="201" spans="1:16" ht="35.1" customHeight="1" x14ac:dyDescent="0.25">
      <c r="A201" s="69"/>
      <c r="B201" s="68">
        <v>34</v>
      </c>
      <c r="C201" s="40" t="s">
        <v>351</v>
      </c>
      <c r="D201" s="34" t="s">
        <v>351</v>
      </c>
      <c r="E201" s="36" t="s">
        <v>7</v>
      </c>
      <c r="F201" s="36" t="s">
        <v>7</v>
      </c>
      <c r="G201" s="36" t="s">
        <v>233</v>
      </c>
      <c r="H201" s="36">
        <v>2024</v>
      </c>
      <c r="I201" s="36">
        <v>2024</v>
      </c>
      <c r="J201" s="28" t="s">
        <v>6</v>
      </c>
      <c r="K201" s="54">
        <v>510.5</v>
      </c>
      <c r="L201" s="55">
        <v>3487409.9299999997</v>
      </c>
      <c r="M201" s="31">
        <v>0</v>
      </c>
      <c r="N201" s="39">
        <v>3313039.43</v>
      </c>
      <c r="O201" s="31">
        <v>174370.49999999953</v>
      </c>
      <c r="P201" s="55">
        <v>0</v>
      </c>
    </row>
    <row r="202" spans="1:16" ht="35.1" customHeight="1" x14ac:dyDescent="0.25">
      <c r="A202" s="69"/>
      <c r="B202" s="126">
        <v>35</v>
      </c>
      <c r="C202" s="141" t="s">
        <v>352</v>
      </c>
      <c r="D202" s="73" t="s">
        <v>352</v>
      </c>
      <c r="E202" s="36" t="s">
        <v>239</v>
      </c>
      <c r="F202" s="36" t="s">
        <v>239</v>
      </c>
      <c r="G202" s="36" t="s">
        <v>236</v>
      </c>
      <c r="H202" s="36">
        <v>2024</v>
      </c>
      <c r="I202" s="36">
        <v>2024</v>
      </c>
      <c r="J202" s="28" t="s">
        <v>6</v>
      </c>
      <c r="K202" s="54">
        <v>1</v>
      </c>
      <c r="L202" s="39">
        <v>3227333.02</v>
      </c>
      <c r="M202" s="31">
        <v>0</v>
      </c>
      <c r="N202" s="31">
        <v>3065966.37</v>
      </c>
      <c r="O202" s="31">
        <v>161366.65</v>
      </c>
      <c r="P202" s="31">
        <v>0</v>
      </c>
    </row>
    <row r="203" spans="1:16" ht="35.1" customHeight="1" x14ac:dyDescent="0.25">
      <c r="A203" s="69"/>
      <c r="B203" s="126"/>
      <c r="C203" s="141"/>
      <c r="D203" s="73" t="s">
        <v>352</v>
      </c>
      <c r="E203" s="36" t="s">
        <v>239</v>
      </c>
      <c r="F203" s="36" t="s">
        <v>239</v>
      </c>
      <c r="G203" s="36" t="s">
        <v>960</v>
      </c>
      <c r="H203" s="36">
        <v>2024</v>
      </c>
      <c r="I203" s="36">
        <v>2024</v>
      </c>
      <c r="J203" s="28" t="s">
        <v>6</v>
      </c>
      <c r="K203" s="54">
        <v>1</v>
      </c>
      <c r="L203" s="39">
        <v>3227333.02</v>
      </c>
      <c r="M203" s="31">
        <v>0</v>
      </c>
      <c r="N203" s="31">
        <v>3065966.37</v>
      </c>
      <c r="O203" s="31">
        <v>161366.65</v>
      </c>
      <c r="P203" s="31">
        <v>0</v>
      </c>
    </row>
    <row r="204" spans="1:16" ht="35.1" customHeight="1" x14ac:dyDescent="0.25">
      <c r="A204" s="69"/>
      <c r="B204" s="126"/>
      <c r="C204" s="141"/>
      <c r="D204" s="73" t="s">
        <v>352</v>
      </c>
      <c r="E204" s="36" t="s">
        <v>239</v>
      </c>
      <c r="F204" s="36" t="s">
        <v>239</v>
      </c>
      <c r="G204" s="36" t="s">
        <v>962</v>
      </c>
      <c r="H204" s="36">
        <v>2024</v>
      </c>
      <c r="I204" s="36">
        <v>2024</v>
      </c>
      <c r="J204" s="28" t="s">
        <v>6</v>
      </c>
      <c r="K204" s="54">
        <v>1</v>
      </c>
      <c r="L204" s="39">
        <v>3227333.02</v>
      </c>
      <c r="M204" s="31">
        <v>0</v>
      </c>
      <c r="N204" s="31">
        <v>3065966.37</v>
      </c>
      <c r="O204" s="31">
        <v>161366.65</v>
      </c>
      <c r="P204" s="31">
        <v>0</v>
      </c>
    </row>
    <row r="205" spans="1:16" ht="35.1" customHeight="1" x14ac:dyDescent="0.25">
      <c r="A205" s="69"/>
      <c r="B205" s="68">
        <v>36</v>
      </c>
      <c r="C205" s="40" t="s">
        <v>353</v>
      </c>
      <c r="D205" s="34" t="s">
        <v>353</v>
      </c>
      <c r="E205" s="36" t="s">
        <v>7</v>
      </c>
      <c r="F205" s="36" t="s">
        <v>7</v>
      </c>
      <c r="G205" s="36" t="s">
        <v>233</v>
      </c>
      <c r="H205" s="36">
        <v>2024</v>
      </c>
      <c r="I205" s="36">
        <v>2024</v>
      </c>
      <c r="J205" s="28" t="s">
        <v>6</v>
      </c>
      <c r="K205" s="54">
        <v>782</v>
      </c>
      <c r="L205" s="55">
        <v>5342124.5199999996</v>
      </c>
      <c r="M205" s="31">
        <v>0</v>
      </c>
      <c r="N205" s="39">
        <v>5075018.29</v>
      </c>
      <c r="O205" s="31">
        <v>267106.22999999952</v>
      </c>
      <c r="P205" s="55">
        <v>0</v>
      </c>
    </row>
    <row r="206" spans="1:16" ht="35.1" customHeight="1" x14ac:dyDescent="0.25">
      <c r="A206" s="69"/>
      <c r="B206" s="68">
        <v>37</v>
      </c>
      <c r="C206" s="47" t="s">
        <v>354</v>
      </c>
      <c r="D206" s="47" t="s">
        <v>354</v>
      </c>
      <c r="E206" s="48" t="s">
        <v>7</v>
      </c>
      <c r="F206" s="48" t="s">
        <v>7</v>
      </c>
      <c r="G206" s="49" t="s">
        <v>916</v>
      </c>
      <c r="H206" s="50">
        <v>2024</v>
      </c>
      <c r="I206" s="50">
        <v>2024</v>
      </c>
      <c r="J206" s="50" t="s">
        <v>6</v>
      </c>
      <c r="K206" s="48">
        <v>697.59</v>
      </c>
      <c r="L206" s="51">
        <v>4493810</v>
      </c>
      <c r="M206" s="48">
        <v>0</v>
      </c>
      <c r="N206" s="48">
        <v>0</v>
      </c>
      <c r="O206" s="51">
        <v>4493810</v>
      </c>
      <c r="P206" s="48">
        <v>0</v>
      </c>
    </row>
    <row r="207" spans="1:16" ht="35.1" customHeight="1" x14ac:dyDescent="0.25">
      <c r="A207" s="69"/>
      <c r="B207" s="68">
        <v>38</v>
      </c>
      <c r="C207" s="47" t="s">
        <v>355</v>
      </c>
      <c r="D207" s="47" t="s">
        <v>355</v>
      </c>
      <c r="E207" s="48" t="s">
        <v>7</v>
      </c>
      <c r="F207" s="48" t="s">
        <v>7</v>
      </c>
      <c r="G207" s="49" t="s">
        <v>916</v>
      </c>
      <c r="H207" s="50">
        <v>2024</v>
      </c>
      <c r="I207" s="50">
        <v>2024</v>
      </c>
      <c r="J207" s="50" t="s">
        <v>6</v>
      </c>
      <c r="K207" s="48">
        <v>711.5</v>
      </c>
      <c r="L207" s="51">
        <v>4583480</v>
      </c>
      <c r="M207" s="48">
        <v>0</v>
      </c>
      <c r="N207" s="48">
        <v>0</v>
      </c>
      <c r="O207" s="51">
        <v>4583480</v>
      </c>
      <c r="P207" s="48">
        <v>0</v>
      </c>
    </row>
    <row r="208" spans="1:16" ht="35.1" customHeight="1" x14ac:dyDescent="0.25">
      <c r="A208" s="69"/>
      <c r="B208" s="68">
        <v>39</v>
      </c>
      <c r="C208" s="40" t="s">
        <v>356</v>
      </c>
      <c r="D208" s="34" t="s">
        <v>356</v>
      </c>
      <c r="E208" s="36" t="s">
        <v>7</v>
      </c>
      <c r="F208" s="36" t="s">
        <v>7</v>
      </c>
      <c r="G208" s="36" t="s">
        <v>233</v>
      </c>
      <c r="H208" s="36">
        <v>2024</v>
      </c>
      <c r="I208" s="36">
        <v>2024</v>
      </c>
      <c r="J208" s="28" t="s">
        <v>6</v>
      </c>
      <c r="K208" s="38">
        <v>560</v>
      </c>
      <c r="L208" s="39">
        <v>3825562.31</v>
      </c>
      <c r="M208" s="31">
        <v>0</v>
      </c>
      <c r="N208" s="39">
        <v>3634284.19</v>
      </c>
      <c r="O208" s="31">
        <v>191278.12000000011</v>
      </c>
      <c r="P208" s="55">
        <v>0</v>
      </c>
    </row>
    <row r="209" spans="1:16" ht="35.1" customHeight="1" x14ac:dyDescent="0.25">
      <c r="A209" s="69"/>
      <c r="B209" s="126">
        <v>40</v>
      </c>
      <c r="C209" s="142" t="s">
        <v>357</v>
      </c>
      <c r="D209" s="34" t="s">
        <v>357</v>
      </c>
      <c r="E209" s="36" t="s">
        <v>239</v>
      </c>
      <c r="F209" s="36" t="s">
        <v>239</v>
      </c>
      <c r="G209" s="36" t="s">
        <v>236</v>
      </c>
      <c r="H209" s="36">
        <v>2024</v>
      </c>
      <c r="I209" s="36">
        <v>2024</v>
      </c>
      <c r="J209" s="28" t="s">
        <v>6</v>
      </c>
      <c r="K209" s="54">
        <v>1</v>
      </c>
      <c r="L209" s="39">
        <v>3227333.02</v>
      </c>
      <c r="M209" s="31">
        <v>0</v>
      </c>
      <c r="N209" s="31">
        <v>3065966.37</v>
      </c>
      <c r="O209" s="31">
        <v>161366.65</v>
      </c>
      <c r="P209" s="31">
        <v>0</v>
      </c>
    </row>
    <row r="210" spans="1:16" ht="35.1" customHeight="1" x14ac:dyDescent="0.25">
      <c r="A210" s="69"/>
      <c r="B210" s="126"/>
      <c r="C210" s="142"/>
      <c r="D210" s="34" t="s">
        <v>357</v>
      </c>
      <c r="E210" s="36" t="s">
        <v>239</v>
      </c>
      <c r="F210" s="36" t="s">
        <v>239</v>
      </c>
      <c r="G210" s="36" t="s">
        <v>960</v>
      </c>
      <c r="H210" s="36">
        <v>2024</v>
      </c>
      <c r="I210" s="36">
        <v>2024</v>
      </c>
      <c r="J210" s="28" t="s">
        <v>6</v>
      </c>
      <c r="K210" s="54">
        <v>1</v>
      </c>
      <c r="L210" s="39">
        <v>3227333.02</v>
      </c>
      <c r="M210" s="31">
        <v>0</v>
      </c>
      <c r="N210" s="31">
        <v>3065966.37</v>
      </c>
      <c r="O210" s="31">
        <v>161366.65</v>
      </c>
      <c r="P210" s="31">
        <v>0</v>
      </c>
    </row>
    <row r="211" spans="1:16" ht="35.1" customHeight="1" x14ac:dyDescent="0.25">
      <c r="A211" s="69"/>
      <c r="B211" s="126">
        <v>41</v>
      </c>
      <c r="C211" s="130" t="s">
        <v>358</v>
      </c>
      <c r="D211" s="71" t="s">
        <v>358</v>
      </c>
      <c r="E211" s="36" t="s">
        <v>239</v>
      </c>
      <c r="F211" s="36" t="s">
        <v>239</v>
      </c>
      <c r="G211" s="36" t="s">
        <v>234</v>
      </c>
      <c r="H211" s="37">
        <v>2024</v>
      </c>
      <c r="I211" s="37">
        <v>2024</v>
      </c>
      <c r="J211" s="28" t="s">
        <v>6</v>
      </c>
      <c r="K211" s="38">
        <v>1</v>
      </c>
      <c r="L211" s="39">
        <v>3127719.84</v>
      </c>
      <c r="M211" s="31">
        <v>0</v>
      </c>
      <c r="N211" s="31">
        <v>2971333.85</v>
      </c>
      <c r="O211" s="31">
        <v>156385.98999999976</v>
      </c>
      <c r="P211" s="31">
        <v>0</v>
      </c>
    </row>
    <row r="212" spans="1:16" ht="35.1" customHeight="1" x14ac:dyDescent="0.25">
      <c r="A212" s="69"/>
      <c r="B212" s="126"/>
      <c r="C212" s="130"/>
      <c r="D212" s="71" t="s">
        <v>358</v>
      </c>
      <c r="E212" s="36" t="s">
        <v>239</v>
      </c>
      <c r="F212" s="36" t="s">
        <v>239</v>
      </c>
      <c r="G212" s="36" t="s">
        <v>235</v>
      </c>
      <c r="H212" s="37">
        <v>2024</v>
      </c>
      <c r="I212" s="37">
        <v>2024</v>
      </c>
      <c r="J212" s="28" t="s">
        <v>6</v>
      </c>
      <c r="K212" s="38">
        <v>1</v>
      </c>
      <c r="L212" s="39">
        <v>3127719.84</v>
      </c>
      <c r="M212" s="31">
        <v>0</v>
      </c>
      <c r="N212" s="31">
        <v>2971333.85</v>
      </c>
      <c r="O212" s="31">
        <v>156385.98999999976</v>
      </c>
      <c r="P212" s="31">
        <v>0</v>
      </c>
    </row>
    <row r="213" spans="1:16" ht="35.1" customHeight="1" x14ac:dyDescent="0.25">
      <c r="A213" s="69"/>
      <c r="B213" s="126">
        <v>42</v>
      </c>
      <c r="C213" s="130" t="s">
        <v>359</v>
      </c>
      <c r="D213" s="71" t="s">
        <v>359</v>
      </c>
      <c r="E213" s="36" t="s">
        <v>239</v>
      </c>
      <c r="F213" s="36" t="s">
        <v>239</v>
      </c>
      <c r="G213" s="36" t="s">
        <v>234</v>
      </c>
      <c r="H213" s="37">
        <v>2024</v>
      </c>
      <c r="I213" s="37">
        <v>2024</v>
      </c>
      <c r="J213" s="28" t="s">
        <v>6</v>
      </c>
      <c r="K213" s="38">
        <v>1</v>
      </c>
      <c r="L213" s="39">
        <v>3127719.84</v>
      </c>
      <c r="M213" s="31">
        <v>0</v>
      </c>
      <c r="N213" s="31">
        <v>2971333.85</v>
      </c>
      <c r="O213" s="31">
        <v>156385.98999999976</v>
      </c>
      <c r="P213" s="31">
        <v>0</v>
      </c>
    </row>
    <row r="214" spans="1:16" ht="35.1" customHeight="1" x14ac:dyDescent="0.25">
      <c r="A214" s="69"/>
      <c r="B214" s="126"/>
      <c r="C214" s="130"/>
      <c r="D214" s="71" t="s">
        <v>359</v>
      </c>
      <c r="E214" s="36" t="s">
        <v>239</v>
      </c>
      <c r="F214" s="36" t="s">
        <v>239</v>
      </c>
      <c r="G214" s="36" t="s">
        <v>235</v>
      </c>
      <c r="H214" s="37">
        <v>2024</v>
      </c>
      <c r="I214" s="37">
        <v>2024</v>
      </c>
      <c r="J214" s="28" t="s">
        <v>6</v>
      </c>
      <c r="K214" s="38">
        <v>1</v>
      </c>
      <c r="L214" s="39">
        <v>3127719.84</v>
      </c>
      <c r="M214" s="31">
        <v>0</v>
      </c>
      <c r="N214" s="31">
        <v>2971333.85</v>
      </c>
      <c r="O214" s="31">
        <v>156385.98999999976</v>
      </c>
      <c r="P214" s="31">
        <v>0</v>
      </c>
    </row>
    <row r="215" spans="1:16" ht="35.1" customHeight="1" x14ac:dyDescent="0.25">
      <c r="A215" s="69"/>
      <c r="B215" s="126">
        <v>43</v>
      </c>
      <c r="C215" s="130" t="s">
        <v>360</v>
      </c>
      <c r="D215" s="71" t="s">
        <v>360</v>
      </c>
      <c r="E215" s="36" t="s">
        <v>239</v>
      </c>
      <c r="F215" s="36" t="s">
        <v>239</v>
      </c>
      <c r="G215" s="36" t="s">
        <v>234</v>
      </c>
      <c r="H215" s="37">
        <v>2024</v>
      </c>
      <c r="I215" s="37">
        <v>2024</v>
      </c>
      <c r="J215" s="28" t="s">
        <v>6</v>
      </c>
      <c r="K215" s="38">
        <v>1</v>
      </c>
      <c r="L215" s="39">
        <v>3127719.84</v>
      </c>
      <c r="M215" s="31">
        <v>0</v>
      </c>
      <c r="N215" s="31">
        <v>2971333.85</v>
      </c>
      <c r="O215" s="31">
        <v>156385.98999999976</v>
      </c>
      <c r="P215" s="31">
        <v>0</v>
      </c>
    </row>
    <row r="216" spans="1:16" ht="35.1" customHeight="1" x14ac:dyDescent="0.25">
      <c r="A216" s="69"/>
      <c r="B216" s="126"/>
      <c r="C216" s="130"/>
      <c r="D216" s="71" t="s">
        <v>360</v>
      </c>
      <c r="E216" s="36" t="s">
        <v>239</v>
      </c>
      <c r="F216" s="36" t="s">
        <v>239</v>
      </c>
      <c r="G216" s="36" t="s">
        <v>235</v>
      </c>
      <c r="H216" s="37">
        <v>2024</v>
      </c>
      <c r="I216" s="37">
        <v>2024</v>
      </c>
      <c r="J216" s="28" t="s">
        <v>6</v>
      </c>
      <c r="K216" s="38">
        <v>1</v>
      </c>
      <c r="L216" s="39">
        <v>3127719.84</v>
      </c>
      <c r="M216" s="31">
        <v>0</v>
      </c>
      <c r="N216" s="31">
        <v>2971333.85</v>
      </c>
      <c r="O216" s="31">
        <v>156385.98999999976</v>
      </c>
      <c r="P216" s="31">
        <v>0</v>
      </c>
    </row>
    <row r="217" spans="1:16" ht="35.1" customHeight="1" x14ac:dyDescent="0.25">
      <c r="A217" s="69"/>
      <c r="B217" s="126">
        <v>44</v>
      </c>
      <c r="C217" s="130" t="s">
        <v>361</v>
      </c>
      <c r="D217" s="71" t="s">
        <v>361</v>
      </c>
      <c r="E217" s="36" t="s">
        <v>239</v>
      </c>
      <c r="F217" s="36" t="s">
        <v>239</v>
      </c>
      <c r="G217" s="36" t="s">
        <v>234</v>
      </c>
      <c r="H217" s="37">
        <v>2024</v>
      </c>
      <c r="I217" s="37">
        <v>2024</v>
      </c>
      <c r="J217" s="28" t="s">
        <v>6</v>
      </c>
      <c r="K217" s="38">
        <v>1</v>
      </c>
      <c r="L217" s="39">
        <v>3127719.84</v>
      </c>
      <c r="M217" s="31">
        <v>0</v>
      </c>
      <c r="N217" s="31">
        <v>2971333.85</v>
      </c>
      <c r="O217" s="31">
        <v>156385.98999999976</v>
      </c>
      <c r="P217" s="31">
        <v>0</v>
      </c>
    </row>
    <row r="218" spans="1:16" ht="35.1" customHeight="1" x14ac:dyDescent="0.25">
      <c r="A218" s="69"/>
      <c r="B218" s="126"/>
      <c r="C218" s="130"/>
      <c r="D218" s="71" t="s">
        <v>361</v>
      </c>
      <c r="E218" s="36" t="s">
        <v>239</v>
      </c>
      <c r="F218" s="36" t="s">
        <v>239</v>
      </c>
      <c r="G218" s="36" t="s">
        <v>235</v>
      </c>
      <c r="H218" s="37">
        <v>2024</v>
      </c>
      <c r="I218" s="37">
        <v>2024</v>
      </c>
      <c r="J218" s="28" t="s">
        <v>6</v>
      </c>
      <c r="K218" s="38">
        <v>1</v>
      </c>
      <c r="L218" s="39">
        <v>3127719.84</v>
      </c>
      <c r="M218" s="31">
        <v>0</v>
      </c>
      <c r="N218" s="31">
        <v>2971333.85</v>
      </c>
      <c r="O218" s="31">
        <v>156385.98999999976</v>
      </c>
      <c r="P218" s="31">
        <v>0</v>
      </c>
    </row>
    <row r="219" spans="1:16" ht="35.1" customHeight="1" x14ac:dyDescent="0.25">
      <c r="A219" s="69"/>
      <c r="B219" s="68">
        <v>45</v>
      </c>
      <c r="C219" s="47" t="s">
        <v>362</v>
      </c>
      <c r="D219" s="47" t="s">
        <v>362</v>
      </c>
      <c r="E219" s="48" t="s">
        <v>7</v>
      </c>
      <c r="F219" s="48" t="s">
        <v>7</v>
      </c>
      <c r="G219" s="49" t="s">
        <v>916</v>
      </c>
      <c r="H219" s="50">
        <v>2024</v>
      </c>
      <c r="I219" s="50">
        <v>2024</v>
      </c>
      <c r="J219" s="50" t="s">
        <v>6</v>
      </c>
      <c r="K219" s="48">
        <v>774.79</v>
      </c>
      <c r="L219" s="51">
        <v>4991140</v>
      </c>
      <c r="M219" s="48">
        <v>0</v>
      </c>
      <c r="N219" s="48">
        <v>0</v>
      </c>
      <c r="O219" s="51">
        <v>4991140</v>
      </c>
      <c r="P219" s="48">
        <v>0</v>
      </c>
    </row>
    <row r="220" spans="1:16" ht="35.1" customHeight="1" x14ac:dyDescent="0.25">
      <c r="A220" s="60">
        <v>215</v>
      </c>
      <c r="B220" s="132" t="s">
        <v>963</v>
      </c>
      <c r="C220" s="132"/>
      <c r="D220" s="57"/>
      <c r="E220" s="58"/>
      <c r="F220" s="58"/>
      <c r="G220" s="58"/>
      <c r="H220" s="58"/>
      <c r="I220" s="58"/>
      <c r="J220" s="28"/>
      <c r="K220" s="58"/>
      <c r="L220" s="58">
        <f>SUM(L221:L422)</f>
        <v>861337652.09999979</v>
      </c>
      <c r="M220" s="58">
        <f>SUM(M221:M422)</f>
        <v>0</v>
      </c>
      <c r="N220" s="58">
        <f>SUM(N221:N422)</f>
        <v>552938654.37000048</v>
      </c>
      <c r="O220" s="58">
        <f>SUM(O221:O422)</f>
        <v>29102034.159999989</v>
      </c>
      <c r="P220" s="58">
        <f>SUM(P221:P422)</f>
        <v>279296963.56999999</v>
      </c>
    </row>
    <row r="221" spans="1:16" ht="35.1" customHeight="1" x14ac:dyDescent="0.25">
      <c r="A221" s="69"/>
      <c r="B221" s="126">
        <v>1</v>
      </c>
      <c r="C221" s="127" t="s">
        <v>363</v>
      </c>
      <c r="D221" s="71" t="s">
        <v>363</v>
      </c>
      <c r="E221" s="36" t="s">
        <v>239</v>
      </c>
      <c r="F221" s="36" t="s">
        <v>239</v>
      </c>
      <c r="G221" s="36" t="s">
        <v>236</v>
      </c>
      <c r="H221" s="37">
        <v>2024</v>
      </c>
      <c r="I221" s="37">
        <v>2024</v>
      </c>
      <c r="J221" s="28" t="s">
        <v>6</v>
      </c>
      <c r="K221" s="54">
        <v>1</v>
      </c>
      <c r="L221" s="55">
        <v>3214599.66</v>
      </c>
      <c r="M221" s="31">
        <v>0</v>
      </c>
      <c r="N221" s="31">
        <v>3053869.68</v>
      </c>
      <c r="O221" s="31">
        <v>160729.97999999998</v>
      </c>
      <c r="P221" s="55">
        <v>0</v>
      </c>
    </row>
    <row r="222" spans="1:16" ht="35.1" customHeight="1" x14ac:dyDescent="0.25">
      <c r="A222" s="69"/>
      <c r="B222" s="126"/>
      <c r="C222" s="127"/>
      <c r="D222" s="71" t="s">
        <v>363</v>
      </c>
      <c r="E222" s="36" t="s">
        <v>239</v>
      </c>
      <c r="F222" s="36" t="s">
        <v>239</v>
      </c>
      <c r="G222" s="36" t="s">
        <v>960</v>
      </c>
      <c r="H222" s="37">
        <v>2024</v>
      </c>
      <c r="I222" s="37">
        <v>2024</v>
      </c>
      <c r="J222" s="28" t="s">
        <v>6</v>
      </c>
      <c r="K222" s="54">
        <v>1</v>
      </c>
      <c r="L222" s="55">
        <v>3214599.66</v>
      </c>
      <c r="M222" s="31">
        <v>0</v>
      </c>
      <c r="N222" s="31">
        <v>3053869.68</v>
      </c>
      <c r="O222" s="31">
        <v>160729.97999999998</v>
      </c>
      <c r="P222" s="55">
        <v>0</v>
      </c>
    </row>
    <row r="223" spans="1:16" ht="35.1" customHeight="1" x14ac:dyDescent="0.25">
      <c r="A223" s="69"/>
      <c r="B223" s="126">
        <v>2</v>
      </c>
      <c r="C223" s="139" t="s">
        <v>364</v>
      </c>
      <c r="D223" s="75" t="s">
        <v>364</v>
      </c>
      <c r="E223" s="36" t="s">
        <v>239</v>
      </c>
      <c r="F223" s="36" t="s">
        <v>239</v>
      </c>
      <c r="G223" s="36" t="s">
        <v>234</v>
      </c>
      <c r="H223" s="37">
        <v>2024</v>
      </c>
      <c r="I223" s="37">
        <v>2024</v>
      </c>
      <c r="J223" s="28" t="s">
        <v>6</v>
      </c>
      <c r="K223" s="38">
        <v>1</v>
      </c>
      <c r="L223" s="39">
        <v>3127719.84</v>
      </c>
      <c r="M223" s="31">
        <v>0</v>
      </c>
      <c r="N223" s="31">
        <v>2971333.85</v>
      </c>
      <c r="O223" s="31">
        <v>156385.98999999976</v>
      </c>
      <c r="P223" s="31">
        <v>0</v>
      </c>
    </row>
    <row r="224" spans="1:16" ht="35.1" customHeight="1" x14ac:dyDescent="0.25">
      <c r="A224" s="69"/>
      <c r="B224" s="126"/>
      <c r="C224" s="139"/>
      <c r="D224" s="75" t="s">
        <v>364</v>
      </c>
      <c r="E224" s="36" t="s">
        <v>239</v>
      </c>
      <c r="F224" s="36" t="s">
        <v>239</v>
      </c>
      <c r="G224" s="36" t="s">
        <v>235</v>
      </c>
      <c r="H224" s="37">
        <v>2024</v>
      </c>
      <c r="I224" s="37">
        <v>2024</v>
      </c>
      <c r="J224" s="28" t="s">
        <v>6</v>
      </c>
      <c r="K224" s="38">
        <v>1</v>
      </c>
      <c r="L224" s="39">
        <v>3127719.84</v>
      </c>
      <c r="M224" s="31">
        <v>0</v>
      </c>
      <c r="N224" s="31">
        <v>2971333.85</v>
      </c>
      <c r="O224" s="31">
        <v>156385.98999999976</v>
      </c>
      <c r="P224" s="31">
        <v>0</v>
      </c>
    </row>
    <row r="225" spans="1:16" ht="35.1" customHeight="1" x14ac:dyDescent="0.25">
      <c r="A225" s="69"/>
      <c r="B225" s="68">
        <v>3</v>
      </c>
      <c r="C225" s="42" t="s">
        <v>365</v>
      </c>
      <c r="D225" s="75" t="s">
        <v>365</v>
      </c>
      <c r="E225" s="76" t="s">
        <v>7</v>
      </c>
      <c r="F225" s="76" t="s">
        <v>7</v>
      </c>
      <c r="G225" s="37" t="s">
        <v>916</v>
      </c>
      <c r="H225" s="36">
        <v>2024</v>
      </c>
      <c r="I225" s="36">
        <v>2024</v>
      </c>
      <c r="J225" s="28" t="s">
        <v>6</v>
      </c>
      <c r="K225" s="77">
        <v>672.5</v>
      </c>
      <c r="L225" s="39">
        <v>3997435.07</v>
      </c>
      <c r="M225" s="31">
        <v>0</v>
      </c>
      <c r="N225" s="39">
        <v>3797563.32</v>
      </c>
      <c r="O225" s="31">
        <v>199871.75</v>
      </c>
      <c r="P225" s="55">
        <v>0</v>
      </c>
    </row>
    <row r="226" spans="1:16" ht="35.1" customHeight="1" x14ac:dyDescent="0.25">
      <c r="A226" s="67"/>
      <c r="B226" s="126">
        <v>4</v>
      </c>
      <c r="C226" s="127" t="s">
        <v>366</v>
      </c>
      <c r="D226" s="71" t="s">
        <v>366</v>
      </c>
      <c r="E226" s="36" t="s">
        <v>7</v>
      </c>
      <c r="F226" s="36" t="s">
        <v>7</v>
      </c>
      <c r="G226" s="36" t="s">
        <v>233</v>
      </c>
      <c r="H226" s="36">
        <v>2024</v>
      </c>
      <c r="I226" s="36">
        <v>2024</v>
      </c>
      <c r="J226" s="28" t="s">
        <v>6</v>
      </c>
      <c r="K226" s="38">
        <v>1120</v>
      </c>
      <c r="L226" s="39">
        <v>8196641.46</v>
      </c>
      <c r="M226" s="31">
        <v>0</v>
      </c>
      <c r="N226" s="39">
        <v>7786809.3899999997</v>
      </c>
      <c r="O226" s="31">
        <v>409832.0700000003</v>
      </c>
      <c r="P226" s="55">
        <v>0</v>
      </c>
    </row>
    <row r="227" spans="1:16" ht="35.1" customHeight="1" x14ac:dyDescent="0.25">
      <c r="A227" s="67"/>
      <c r="B227" s="126"/>
      <c r="C227" s="127"/>
      <c r="D227" s="71" t="s">
        <v>366</v>
      </c>
      <c r="E227" s="36" t="s">
        <v>238</v>
      </c>
      <c r="F227" s="36" t="s">
        <v>238</v>
      </c>
      <c r="G227" s="36" t="s">
        <v>5</v>
      </c>
      <c r="H227" s="36">
        <v>2024</v>
      </c>
      <c r="I227" s="36">
        <v>2024</v>
      </c>
      <c r="J227" s="28" t="s">
        <v>6</v>
      </c>
      <c r="K227" s="38">
        <v>3000</v>
      </c>
      <c r="L227" s="39">
        <v>21451456.02</v>
      </c>
      <c r="M227" s="31">
        <v>0</v>
      </c>
      <c r="N227" s="39">
        <v>20378883.219999999</v>
      </c>
      <c r="O227" s="31">
        <v>1072572.8000000007</v>
      </c>
      <c r="P227" s="55">
        <v>0</v>
      </c>
    </row>
    <row r="228" spans="1:16" ht="35.1" customHeight="1" x14ac:dyDescent="0.25">
      <c r="A228" s="69"/>
      <c r="B228" s="68">
        <v>5</v>
      </c>
      <c r="C228" s="34" t="s">
        <v>367</v>
      </c>
      <c r="D228" s="34" t="s">
        <v>367</v>
      </c>
      <c r="E228" s="36" t="s">
        <v>7</v>
      </c>
      <c r="F228" s="36" t="s">
        <v>7</v>
      </c>
      <c r="G228" s="36" t="s">
        <v>233</v>
      </c>
      <c r="H228" s="36">
        <v>2024</v>
      </c>
      <c r="I228" s="36">
        <v>2024</v>
      </c>
      <c r="J228" s="36" t="s">
        <v>6</v>
      </c>
      <c r="K228" s="77">
        <v>621</v>
      </c>
      <c r="L228" s="39">
        <f>K228*7408</f>
        <v>4600368</v>
      </c>
      <c r="M228" s="55">
        <v>0</v>
      </c>
      <c r="N228" s="31">
        <v>0</v>
      </c>
      <c r="O228" s="39">
        <v>0</v>
      </c>
      <c r="P228" s="39">
        <f>L228</f>
        <v>4600368</v>
      </c>
    </row>
    <row r="229" spans="1:16" ht="35.1" customHeight="1" x14ac:dyDescent="0.25">
      <c r="A229" s="69"/>
      <c r="B229" s="126">
        <v>6</v>
      </c>
      <c r="C229" s="147" t="s">
        <v>368</v>
      </c>
      <c r="D229" s="78" t="s">
        <v>368</v>
      </c>
      <c r="E229" s="36" t="s">
        <v>239</v>
      </c>
      <c r="F229" s="36" t="s">
        <v>239</v>
      </c>
      <c r="G229" s="36" t="s">
        <v>236</v>
      </c>
      <c r="H229" s="37">
        <v>2024</v>
      </c>
      <c r="I229" s="37">
        <v>2024</v>
      </c>
      <c r="J229" s="28" t="s">
        <v>6</v>
      </c>
      <c r="K229" s="54">
        <v>1</v>
      </c>
      <c r="L229" s="55">
        <v>3214599.66</v>
      </c>
      <c r="M229" s="31">
        <v>0</v>
      </c>
      <c r="N229" s="31">
        <v>3053869.68</v>
      </c>
      <c r="O229" s="31">
        <v>160729.97999999998</v>
      </c>
      <c r="P229" s="55">
        <v>0</v>
      </c>
    </row>
    <row r="230" spans="1:16" ht="35.1" customHeight="1" x14ac:dyDescent="0.25">
      <c r="A230" s="69"/>
      <c r="B230" s="126"/>
      <c r="C230" s="147"/>
      <c r="D230" s="78" t="s">
        <v>368</v>
      </c>
      <c r="E230" s="36" t="s">
        <v>239</v>
      </c>
      <c r="F230" s="36" t="s">
        <v>239</v>
      </c>
      <c r="G230" s="36" t="s">
        <v>960</v>
      </c>
      <c r="H230" s="37">
        <v>2024</v>
      </c>
      <c r="I230" s="37">
        <v>2024</v>
      </c>
      <c r="J230" s="28" t="s">
        <v>6</v>
      </c>
      <c r="K230" s="54">
        <v>1</v>
      </c>
      <c r="L230" s="55">
        <v>3214599.66</v>
      </c>
      <c r="M230" s="31">
        <v>0</v>
      </c>
      <c r="N230" s="31">
        <v>3053869.68</v>
      </c>
      <c r="O230" s="31">
        <v>160729.97999999998</v>
      </c>
      <c r="P230" s="55">
        <v>0</v>
      </c>
    </row>
    <row r="231" spans="1:16" ht="35.1" customHeight="1" x14ac:dyDescent="0.25">
      <c r="A231" s="69"/>
      <c r="B231" s="126"/>
      <c r="C231" s="147"/>
      <c r="D231" s="78" t="s">
        <v>368</v>
      </c>
      <c r="E231" s="36" t="s">
        <v>239</v>
      </c>
      <c r="F231" s="36" t="s">
        <v>239</v>
      </c>
      <c r="G231" s="36" t="s">
        <v>962</v>
      </c>
      <c r="H231" s="37">
        <v>2024</v>
      </c>
      <c r="I231" s="37">
        <v>2024</v>
      </c>
      <c r="J231" s="28" t="s">
        <v>6</v>
      </c>
      <c r="K231" s="54">
        <v>1</v>
      </c>
      <c r="L231" s="55">
        <v>3214599.66</v>
      </c>
      <c r="M231" s="31">
        <v>0</v>
      </c>
      <c r="N231" s="31">
        <v>3053869.68</v>
      </c>
      <c r="O231" s="31">
        <v>160729.97999999998</v>
      </c>
      <c r="P231" s="55">
        <v>0</v>
      </c>
    </row>
    <row r="232" spans="1:16" ht="35.1" customHeight="1" x14ac:dyDescent="0.25">
      <c r="A232" s="69"/>
      <c r="B232" s="126">
        <v>7</v>
      </c>
      <c r="C232" s="139" t="s">
        <v>369</v>
      </c>
      <c r="D232" s="75" t="s">
        <v>369</v>
      </c>
      <c r="E232" s="36" t="s">
        <v>239</v>
      </c>
      <c r="F232" s="36" t="s">
        <v>239</v>
      </c>
      <c r="G232" s="36" t="s">
        <v>236</v>
      </c>
      <c r="H232" s="37">
        <v>2024</v>
      </c>
      <c r="I232" s="37">
        <v>2024</v>
      </c>
      <c r="J232" s="28" t="s">
        <v>6</v>
      </c>
      <c r="K232" s="54">
        <v>1</v>
      </c>
      <c r="L232" s="55">
        <v>3214599.66</v>
      </c>
      <c r="M232" s="31">
        <v>0</v>
      </c>
      <c r="N232" s="31">
        <v>3053869.68</v>
      </c>
      <c r="O232" s="31">
        <v>160729.97999999998</v>
      </c>
      <c r="P232" s="55">
        <v>0</v>
      </c>
    </row>
    <row r="233" spans="1:16" ht="35.1" customHeight="1" x14ac:dyDescent="0.25">
      <c r="A233" s="69"/>
      <c r="B233" s="126"/>
      <c r="C233" s="139"/>
      <c r="D233" s="75" t="s">
        <v>369</v>
      </c>
      <c r="E233" s="36" t="s">
        <v>239</v>
      </c>
      <c r="F233" s="36" t="s">
        <v>239</v>
      </c>
      <c r="G233" s="36" t="s">
        <v>960</v>
      </c>
      <c r="H233" s="37">
        <v>2024</v>
      </c>
      <c r="I233" s="37">
        <v>2024</v>
      </c>
      <c r="J233" s="28" t="s">
        <v>6</v>
      </c>
      <c r="K233" s="54">
        <v>1</v>
      </c>
      <c r="L233" s="55">
        <v>3214599.66</v>
      </c>
      <c r="M233" s="31">
        <v>0</v>
      </c>
      <c r="N233" s="31">
        <v>3053869.68</v>
      </c>
      <c r="O233" s="31">
        <v>160729.97999999998</v>
      </c>
      <c r="P233" s="55">
        <v>0</v>
      </c>
    </row>
    <row r="234" spans="1:16" ht="35.1" customHeight="1" x14ac:dyDescent="0.25">
      <c r="A234" s="69"/>
      <c r="B234" s="126"/>
      <c r="C234" s="139"/>
      <c r="D234" s="75" t="s">
        <v>369</v>
      </c>
      <c r="E234" s="36" t="s">
        <v>239</v>
      </c>
      <c r="F234" s="36" t="s">
        <v>239</v>
      </c>
      <c r="G234" s="36" t="s">
        <v>962</v>
      </c>
      <c r="H234" s="37">
        <v>2024</v>
      </c>
      <c r="I234" s="37">
        <v>2024</v>
      </c>
      <c r="J234" s="28" t="s">
        <v>6</v>
      </c>
      <c r="K234" s="54">
        <v>1</v>
      </c>
      <c r="L234" s="55">
        <v>3214599.66</v>
      </c>
      <c r="M234" s="31">
        <v>0</v>
      </c>
      <c r="N234" s="31">
        <v>3053869.68</v>
      </c>
      <c r="O234" s="31">
        <v>160729.97999999998</v>
      </c>
      <c r="P234" s="55">
        <v>0</v>
      </c>
    </row>
    <row r="235" spans="1:16" ht="35.1" customHeight="1" x14ac:dyDescent="0.25">
      <c r="A235" s="69"/>
      <c r="B235" s="126"/>
      <c r="C235" s="139"/>
      <c r="D235" s="75" t="s">
        <v>369</v>
      </c>
      <c r="E235" s="36" t="s">
        <v>239</v>
      </c>
      <c r="F235" s="36" t="s">
        <v>239</v>
      </c>
      <c r="G235" s="36" t="s">
        <v>964</v>
      </c>
      <c r="H235" s="37">
        <v>2024</v>
      </c>
      <c r="I235" s="37">
        <v>2024</v>
      </c>
      <c r="J235" s="28" t="s">
        <v>6</v>
      </c>
      <c r="K235" s="54">
        <v>1</v>
      </c>
      <c r="L235" s="55">
        <v>3214599.66</v>
      </c>
      <c r="M235" s="31">
        <v>0</v>
      </c>
      <c r="N235" s="31">
        <v>3053869.68</v>
      </c>
      <c r="O235" s="31">
        <v>160729.97999999998</v>
      </c>
      <c r="P235" s="55">
        <v>0</v>
      </c>
    </row>
    <row r="236" spans="1:16" ht="35.1" customHeight="1" x14ac:dyDescent="0.25">
      <c r="A236" s="69"/>
      <c r="B236" s="68">
        <v>8</v>
      </c>
      <c r="C236" s="42" t="s">
        <v>370</v>
      </c>
      <c r="D236" s="75" t="s">
        <v>370</v>
      </c>
      <c r="E236" s="79" t="s">
        <v>7</v>
      </c>
      <c r="F236" s="79" t="s">
        <v>7</v>
      </c>
      <c r="G236" s="66" t="s">
        <v>936</v>
      </c>
      <c r="H236" s="36">
        <v>2024</v>
      </c>
      <c r="I236" s="36">
        <v>2024</v>
      </c>
      <c r="J236" s="28" t="s">
        <v>6</v>
      </c>
      <c r="K236" s="38">
        <v>3664.3</v>
      </c>
      <c r="L236" s="39">
        <v>23320007.460000001</v>
      </c>
      <c r="M236" s="31">
        <v>0</v>
      </c>
      <c r="N236" s="39">
        <v>22154007.09</v>
      </c>
      <c r="O236" s="31">
        <v>1166000.370000001</v>
      </c>
      <c r="P236" s="55">
        <v>0</v>
      </c>
    </row>
    <row r="237" spans="1:16" ht="35.1" customHeight="1" x14ac:dyDescent="0.25">
      <c r="A237" s="67"/>
      <c r="B237" s="126">
        <v>9</v>
      </c>
      <c r="C237" s="130" t="s">
        <v>371</v>
      </c>
      <c r="D237" s="71" t="s">
        <v>371</v>
      </c>
      <c r="E237" s="36" t="s">
        <v>239</v>
      </c>
      <c r="F237" s="36" t="s">
        <v>239</v>
      </c>
      <c r="G237" s="36" t="s">
        <v>234</v>
      </c>
      <c r="H237" s="37">
        <v>2024</v>
      </c>
      <c r="I237" s="37">
        <v>2024</v>
      </c>
      <c r="J237" s="28" t="s">
        <v>6</v>
      </c>
      <c r="K237" s="38">
        <v>1</v>
      </c>
      <c r="L237" s="39">
        <v>3127719.84</v>
      </c>
      <c r="M237" s="31">
        <v>0</v>
      </c>
      <c r="N237" s="31">
        <v>2971333.85</v>
      </c>
      <c r="O237" s="31">
        <v>156385.98999999976</v>
      </c>
      <c r="P237" s="31">
        <v>0</v>
      </c>
    </row>
    <row r="238" spans="1:16" ht="35.1" customHeight="1" x14ac:dyDescent="0.25">
      <c r="A238" s="67"/>
      <c r="B238" s="126"/>
      <c r="C238" s="130"/>
      <c r="D238" s="71" t="s">
        <v>371</v>
      </c>
      <c r="E238" s="36" t="s">
        <v>239</v>
      </c>
      <c r="F238" s="36" t="s">
        <v>239</v>
      </c>
      <c r="G238" s="36" t="s">
        <v>235</v>
      </c>
      <c r="H238" s="37">
        <v>2024</v>
      </c>
      <c r="I238" s="37">
        <v>2024</v>
      </c>
      <c r="J238" s="28" t="s">
        <v>6</v>
      </c>
      <c r="K238" s="38">
        <v>1</v>
      </c>
      <c r="L238" s="39">
        <v>3127719.84</v>
      </c>
      <c r="M238" s="31">
        <v>0</v>
      </c>
      <c r="N238" s="31">
        <v>2971333.85</v>
      </c>
      <c r="O238" s="31">
        <v>156385.98999999976</v>
      </c>
      <c r="P238" s="31">
        <v>0</v>
      </c>
    </row>
    <row r="239" spans="1:16" ht="35.1" customHeight="1" x14ac:dyDescent="0.25">
      <c r="A239" s="67"/>
      <c r="B239" s="126"/>
      <c r="C239" s="130"/>
      <c r="D239" s="71" t="s">
        <v>371</v>
      </c>
      <c r="E239" s="36" t="s">
        <v>239</v>
      </c>
      <c r="F239" s="36" t="s">
        <v>239</v>
      </c>
      <c r="G239" s="36" t="s">
        <v>919</v>
      </c>
      <c r="H239" s="37">
        <v>2024</v>
      </c>
      <c r="I239" s="37">
        <v>2024</v>
      </c>
      <c r="J239" s="28" t="s">
        <v>6</v>
      </c>
      <c r="K239" s="38">
        <v>1</v>
      </c>
      <c r="L239" s="39">
        <v>3127719.84</v>
      </c>
      <c r="M239" s="31">
        <v>0</v>
      </c>
      <c r="N239" s="31">
        <v>2971333.85</v>
      </c>
      <c r="O239" s="31">
        <v>156385.98999999976</v>
      </c>
      <c r="P239" s="31">
        <v>0</v>
      </c>
    </row>
    <row r="240" spans="1:16" ht="35.1" customHeight="1" x14ac:dyDescent="0.25">
      <c r="A240" s="67"/>
      <c r="B240" s="126"/>
      <c r="C240" s="130"/>
      <c r="D240" s="71" t="s">
        <v>371</v>
      </c>
      <c r="E240" s="36" t="s">
        <v>239</v>
      </c>
      <c r="F240" s="36" t="s">
        <v>239</v>
      </c>
      <c r="G240" s="36" t="s">
        <v>920</v>
      </c>
      <c r="H240" s="37">
        <v>2024</v>
      </c>
      <c r="I240" s="37">
        <v>2024</v>
      </c>
      <c r="J240" s="28" t="s">
        <v>6</v>
      </c>
      <c r="K240" s="38">
        <v>1</v>
      </c>
      <c r="L240" s="39">
        <v>3127719.84</v>
      </c>
      <c r="M240" s="31">
        <v>0</v>
      </c>
      <c r="N240" s="31">
        <v>2971333.85</v>
      </c>
      <c r="O240" s="31">
        <v>156385.98999999976</v>
      </c>
      <c r="P240" s="31">
        <v>0</v>
      </c>
    </row>
    <row r="241" spans="1:20" ht="35.1" customHeight="1" x14ac:dyDescent="0.25">
      <c r="A241" s="67"/>
      <c r="B241" s="126"/>
      <c r="C241" s="130"/>
      <c r="D241" s="71" t="s">
        <v>371</v>
      </c>
      <c r="E241" s="36" t="s">
        <v>239</v>
      </c>
      <c r="F241" s="36" t="s">
        <v>239</v>
      </c>
      <c r="G241" s="36" t="s">
        <v>941</v>
      </c>
      <c r="H241" s="37">
        <v>2024</v>
      </c>
      <c r="I241" s="37">
        <v>2024</v>
      </c>
      <c r="J241" s="28" t="s">
        <v>6</v>
      </c>
      <c r="K241" s="38">
        <v>1</v>
      </c>
      <c r="L241" s="39">
        <v>3127719.84</v>
      </c>
      <c r="M241" s="31">
        <v>0</v>
      </c>
      <c r="N241" s="31">
        <v>2971333.85</v>
      </c>
      <c r="O241" s="31">
        <v>156385.98999999976</v>
      </c>
      <c r="P241" s="31">
        <v>0</v>
      </c>
    </row>
    <row r="242" spans="1:20" ht="35.1" customHeight="1" x14ac:dyDescent="0.25">
      <c r="A242" s="67"/>
      <c r="B242" s="126">
        <v>10</v>
      </c>
      <c r="C242" s="130" t="s">
        <v>372</v>
      </c>
      <c r="D242" s="72" t="s">
        <v>372</v>
      </c>
      <c r="E242" s="36" t="s">
        <v>239</v>
      </c>
      <c r="F242" s="36" t="s">
        <v>239</v>
      </c>
      <c r="G242" s="36" t="s">
        <v>234</v>
      </c>
      <c r="H242" s="37">
        <v>2024</v>
      </c>
      <c r="I242" s="37">
        <v>2024</v>
      </c>
      <c r="J242" s="28" t="s">
        <v>6</v>
      </c>
      <c r="K242" s="38">
        <v>1</v>
      </c>
      <c r="L242" s="39">
        <v>3140109.07</v>
      </c>
      <c r="M242" s="31">
        <v>0</v>
      </c>
      <c r="N242" s="31">
        <v>2983103.62</v>
      </c>
      <c r="O242" s="31">
        <v>157005.45000000001</v>
      </c>
      <c r="P242" s="31">
        <v>0</v>
      </c>
    </row>
    <row r="243" spans="1:20" ht="35.1" customHeight="1" x14ac:dyDescent="0.25">
      <c r="A243" s="67"/>
      <c r="B243" s="126"/>
      <c r="C243" s="130"/>
      <c r="D243" s="72" t="s">
        <v>372</v>
      </c>
      <c r="E243" s="36" t="s">
        <v>239</v>
      </c>
      <c r="F243" s="36" t="s">
        <v>239</v>
      </c>
      <c r="G243" s="36" t="s">
        <v>235</v>
      </c>
      <c r="H243" s="37">
        <v>2024</v>
      </c>
      <c r="I243" s="37">
        <v>2024</v>
      </c>
      <c r="J243" s="28" t="s">
        <v>6</v>
      </c>
      <c r="K243" s="38">
        <v>1</v>
      </c>
      <c r="L243" s="39">
        <v>3140109.07</v>
      </c>
      <c r="M243" s="31">
        <v>0</v>
      </c>
      <c r="N243" s="31">
        <v>2983103.62</v>
      </c>
      <c r="O243" s="31">
        <v>157005.45000000001</v>
      </c>
      <c r="P243" s="31">
        <v>0</v>
      </c>
    </row>
    <row r="244" spans="1:20" ht="35.1" customHeight="1" x14ac:dyDescent="0.25">
      <c r="A244" s="67"/>
      <c r="B244" s="126"/>
      <c r="C244" s="130"/>
      <c r="D244" s="72" t="s">
        <v>372</v>
      </c>
      <c r="E244" s="36" t="s">
        <v>239</v>
      </c>
      <c r="F244" s="36" t="s">
        <v>239</v>
      </c>
      <c r="G244" s="36" t="s">
        <v>919</v>
      </c>
      <c r="H244" s="37">
        <v>2024</v>
      </c>
      <c r="I244" s="37">
        <v>2024</v>
      </c>
      <c r="J244" s="28" t="s">
        <v>6</v>
      </c>
      <c r="K244" s="38">
        <v>1</v>
      </c>
      <c r="L244" s="39">
        <v>3140109.07</v>
      </c>
      <c r="M244" s="31">
        <v>0</v>
      </c>
      <c r="N244" s="31">
        <v>2983103.62</v>
      </c>
      <c r="O244" s="31">
        <v>157005.45000000001</v>
      </c>
      <c r="P244" s="31">
        <v>0</v>
      </c>
    </row>
    <row r="245" spans="1:20" ht="35.1" customHeight="1" x14ac:dyDescent="0.25">
      <c r="A245" s="67"/>
      <c r="B245" s="126"/>
      <c r="C245" s="130"/>
      <c r="D245" s="72" t="s">
        <v>372</v>
      </c>
      <c r="E245" s="36" t="s">
        <v>239</v>
      </c>
      <c r="F245" s="36" t="s">
        <v>239</v>
      </c>
      <c r="G245" s="36" t="s">
        <v>920</v>
      </c>
      <c r="H245" s="37">
        <v>2024</v>
      </c>
      <c r="I245" s="37">
        <v>2024</v>
      </c>
      <c r="J245" s="28" t="s">
        <v>6</v>
      </c>
      <c r="K245" s="38">
        <v>1</v>
      </c>
      <c r="L245" s="39">
        <v>3140109.07</v>
      </c>
      <c r="M245" s="31">
        <v>0</v>
      </c>
      <c r="N245" s="31">
        <v>2983103.62</v>
      </c>
      <c r="O245" s="31">
        <v>157005.45000000001</v>
      </c>
      <c r="P245" s="31">
        <v>0</v>
      </c>
    </row>
    <row r="246" spans="1:20" ht="35.1" customHeight="1" x14ac:dyDescent="0.25">
      <c r="A246" s="69"/>
      <c r="B246" s="68">
        <v>11</v>
      </c>
      <c r="C246" s="52" t="s">
        <v>373</v>
      </c>
      <c r="D246" s="52" t="s">
        <v>373</v>
      </c>
      <c r="E246" s="36" t="s">
        <v>7</v>
      </c>
      <c r="F246" s="36" t="s">
        <v>7</v>
      </c>
      <c r="G246" s="36" t="s">
        <v>936</v>
      </c>
      <c r="H246" s="36">
        <v>2024</v>
      </c>
      <c r="I246" s="36">
        <v>2024</v>
      </c>
      <c r="J246" s="28" t="s">
        <v>6</v>
      </c>
      <c r="K246" s="38">
        <v>1368</v>
      </c>
      <c r="L246" s="39">
        <v>8706102.1699999999</v>
      </c>
      <c r="M246" s="31">
        <v>0</v>
      </c>
      <c r="N246" s="39">
        <v>8270797.0599999996</v>
      </c>
      <c r="O246" s="31">
        <v>435305.11000000034</v>
      </c>
      <c r="P246" s="55">
        <v>0</v>
      </c>
    </row>
    <row r="247" spans="1:20" ht="35.1" customHeight="1" x14ac:dyDescent="0.25">
      <c r="A247" s="69"/>
      <c r="B247" s="126">
        <v>12</v>
      </c>
      <c r="C247" s="139" t="s">
        <v>374</v>
      </c>
      <c r="D247" s="53" t="s">
        <v>374</v>
      </c>
      <c r="E247" s="36" t="s">
        <v>239</v>
      </c>
      <c r="F247" s="36" t="s">
        <v>239</v>
      </c>
      <c r="G247" s="36" t="s">
        <v>236</v>
      </c>
      <c r="H247" s="37">
        <v>2024</v>
      </c>
      <c r="I247" s="37">
        <v>2024</v>
      </c>
      <c r="J247" s="28" t="s">
        <v>6</v>
      </c>
      <c r="K247" s="54">
        <v>1</v>
      </c>
      <c r="L247" s="39">
        <v>3227333.02</v>
      </c>
      <c r="M247" s="31">
        <v>0</v>
      </c>
      <c r="N247" s="31">
        <v>3065966.37</v>
      </c>
      <c r="O247" s="31">
        <v>161366.65</v>
      </c>
      <c r="P247" s="31">
        <v>0</v>
      </c>
    </row>
    <row r="248" spans="1:20" ht="35.1" customHeight="1" x14ac:dyDescent="0.25">
      <c r="A248" s="69"/>
      <c r="B248" s="126"/>
      <c r="C248" s="139"/>
      <c r="D248" s="53" t="s">
        <v>374</v>
      </c>
      <c r="E248" s="36" t="s">
        <v>239</v>
      </c>
      <c r="F248" s="36" t="s">
        <v>239</v>
      </c>
      <c r="G248" s="36" t="s">
        <v>960</v>
      </c>
      <c r="H248" s="37">
        <v>2024</v>
      </c>
      <c r="I248" s="37">
        <v>2024</v>
      </c>
      <c r="J248" s="28" t="s">
        <v>6</v>
      </c>
      <c r="K248" s="54">
        <v>1</v>
      </c>
      <c r="L248" s="39">
        <v>3227333.02</v>
      </c>
      <c r="M248" s="31">
        <v>0</v>
      </c>
      <c r="N248" s="31">
        <v>3065966.37</v>
      </c>
      <c r="O248" s="31">
        <v>161366.65</v>
      </c>
      <c r="P248" s="31">
        <v>0</v>
      </c>
    </row>
    <row r="249" spans="1:20" ht="35.1" customHeight="1" x14ac:dyDescent="0.25">
      <c r="A249" s="69"/>
      <c r="B249" s="126"/>
      <c r="C249" s="139"/>
      <c r="D249" s="53" t="s">
        <v>374</v>
      </c>
      <c r="E249" s="36" t="s">
        <v>239</v>
      </c>
      <c r="F249" s="36" t="s">
        <v>239</v>
      </c>
      <c r="G249" s="36" t="s">
        <v>962</v>
      </c>
      <c r="H249" s="37">
        <v>2024</v>
      </c>
      <c r="I249" s="37">
        <v>2024</v>
      </c>
      <c r="J249" s="28" t="s">
        <v>6</v>
      </c>
      <c r="K249" s="54">
        <v>1</v>
      </c>
      <c r="L249" s="39">
        <v>3227333.02</v>
      </c>
      <c r="M249" s="31">
        <v>0</v>
      </c>
      <c r="N249" s="31">
        <v>3065966.37</v>
      </c>
      <c r="O249" s="31">
        <v>161366.65</v>
      </c>
      <c r="P249" s="31">
        <v>0</v>
      </c>
    </row>
    <row r="250" spans="1:20" ht="35.1" customHeight="1" x14ac:dyDescent="0.25">
      <c r="A250" s="69"/>
      <c r="B250" s="126"/>
      <c r="C250" s="139"/>
      <c r="D250" s="53" t="s">
        <v>374</v>
      </c>
      <c r="E250" s="36" t="s">
        <v>239</v>
      </c>
      <c r="F250" s="36" t="s">
        <v>239</v>
      </c>
      <c r="G250" s="36" t="s">
        <v>964</v>
      </c>
      <c r="H250" s="37">
        <v>2024</v>
      </c>
      <c r="I250" s="37">
        <v>2024</v>
      </c>
      <c r="J250" s="28" t="s">
        <v>6</v>
      </c>
      <c r="K250" s="54">
        <v>1</v>
      </c>
      <c r="L250" s="39">
        <v>3227333.02</v>
      </c>
      <c r="M250" s="31">
        <v>0</v>
      </c>
      <c r="N250" s="31">
        <v>3065966.37</v>
      </c>
      <c r="O250" s="31">
        <v>161366.65</v>
      </c>
      <c r="P250" s="31">
        <v>0</v>
      </c>
    </row>
    <row r="251" spans="1:20" ht="35.1" customHeight="1" x14ac:dyDescent="0.25">
      <c r="A251" s="69"/>
      <c r="B251" s="68">
        <v>13</v>
      </c>
      <c r="C251" s="42" t="s">
        <v>375</v>
      </c>
      <c r="D251" s="75" t="s">
        <v>375</v>
      </c>
      <c r="E251" s="79" t="s">
        <v>7</v>
      </c>
      <c r="F251" s="79" t="s">
        <v>7</v>
      </c>
      <c r="G251" s="66" t="s">
        <v>936</v>
      </c>
      <c r="H251" s="36">
        <v>2024</v>
      </c>
      <c r="I251" s="36">
        <v>2024</v>
      </c>
      <c r="J251" s="28" t="s">
        <v>6</v>
      </c>
      <c r="K251" s="38">
        <v>630</v>
      </c>
      <c r="L251" s="39">
        <v>4009389.16</v>
      </c>
      <c r="M251" s="31">
        <v>0</v>
      </c>
      <c r="N251" s="39">
        <v>3808919.7</v>
      </c>
      <c r="O251" s="31">
        <v>200469.46</v>
      </c>
      <c r="P251" s="55">
        <v>0</v>
      </c>
    </row>
    <row r="252" spans="1:20" ht="35.1" customHeight="1" x14ac:dyDescent="0.25">
      <c r="A252" s="80"/>
      <c r="B252" s="126">
        <v>14</v>
      </c>
      <c r="C252" s="130" t="s">
        <v>376</v>
      </c>
      <c r="D252" s="71" t="s">
        <v>376</v>
      </c>
      <c r="E252" s="36" t="s">
        <v>239</v>
      </c>
      <c r="F252" s="36" t="s">
        <v>239</v>
      </c>
      <c r="G252" s="36" t="s">
        <v>234</v>
      </c>
      <c r="H252" s="37">
        <v>2024</v>
      </c>
      <c r="I252" s="37">
        <v>2024</v>
      </c>
      <c r="J252" s="28" t="s">
        <v>6</v>
      </c>
      <c r="K252" s="38">
        <v>1</v>
      </c>
      <c r="L252" s="55">
        <v>3114440.79</v>
      </c>
      <c r="M252" s="31">
        <v>0</v>
      </c>
      <c r="N252" s="31">
        <v>2958718.75</v>
      </c>
      <c r="O252" s="31">
        <v>155722.04000000004</v>
      </c>
      <c r="P252" s="55">
        <v>0</v>
      </c>
      <c r="R252" s="81"/>
      <c r="S252" s="81"/>
      <c r="T252" s="81"/>
    </row>
    <row r="253" spans="1:20" ht="35.1" customHeight="1" x14ac:dyDescent="0.25">
      <c r="A253" s="80"/>
      <c r="B253" s="126"/>
      <c r="C253" s="130"/>
      <c r="D253" s="71" t="s">
        <v>376</v>
      </c>
      <c r="E253" s="36" t="s">
        <v>239</v>
      </c>
      <c r="F253" s="36" t="s">
        <v>239</v>
      </c>
      <c r="G253" s="36" t="s">
        <v>235</v>
      </c>
      <c r="H253" s="37">
        <v>2024</v>
      </c>
      <c r="I253" s="37">
        <v>2024</v>
      </c>
      <c r="J253" s="28" t="s">
        <v>6</v>
      </c>
      <c r="K253" s="38">
        <v>1</v>
      </c>
      <c r="L253" s="39">
        <v>3127719.84</v>
      </c>
      <c r="M253" s="31">
        <v>0</v>
      </c>
      <c r="N253" s="31">
        <v>2971333.85</v>
      </c>
      <c r="O253" s="31">
        <v>156385.98999999976</v>
      </c>
      <c r="P253" s="31">
        <v>0</v>
      </c>
      <c r="R253" s="81"/>
      <c r="S253" s="81"/>
      <c r="T253" s="81"/>
    </row>
    <row r="254" spans="1:20" ht="35.1" customHeight="1" x14ac:dyDescent="0.25">
      <c r="A254" s="80"/>
      <c r="B254" s="126"/>
      <c r="C254" s="130"/>
      <c r="D254" s="71" t="s">
        <v>376</v>
      </c>
      <c r="E254" s="36" t="s">
        <v>239</v>
      </c>
      <c r="F254" s="36" t="s">
        <v>239</v>
      </c>
      <c r="G254" s="36" t="s">
        <v>919</v>
      </c>
      <c r="H254" s="37">
        <v>2024</v>
      </c>
      <c r="I254" s="37">
        <v>2024</v>
      </c>
      <c r="J254" s="28" t="s">
        <v>6</v>
      </c>
      <c r="K254" s="38">
        <v>1</v>
      </c>
      <c r="L254" s="55">
        <v>3114440.79</v>
      </c>
      <c r="M254" s="31">
        <v>0</v>
      </c>
      <c r="N254" s="31">
        <v>2958718.75</v>
      </c>
      <c r="O254" s="31">
        <v>155722.04000000004</v>
      </c>
      <c r="P254" s="55">
        <v>0</v>
      </c>
      <c r="R254" s="81"/>
      <c r="T254" s="81"/>
    </row>
    <row r="255" spans="1:20" ht="35.1" customHeight="1" x14ac:dyDescent="0.25">
      <c r="A255" s="69"/>
      <c r="B255" s="126">
        <v>15</v>
      </c>
      <c r="C255" s="130" t="s">
        <v>377</v>
      </c>
      <c r="D255" s="71" t="s">
        <v>377</v>
      </c>
      <c r="E255" s="36" t="s">
        <v>239</v>
      </c>
      <c r="F255" s="36" t="s">
        <v>239</v>
      </c>
      <c r="G255" s="36" t="s">
        <v>234</v>
      </c>
      <c r="H255" s="37">
        <v>2024</v>
      </c>
      <c r="I255" s="37">
        <v>2024</v>
      </c>
      <c r="J255" s="28" t="s">
        <v>6</v>
      </c>
      <c r="K255" s="38">
        <v>1</v>
      </c>
      <c r="L255" s="55">
        <v>3114440.79</v>
      </c>
      <c r="M255" s="31">
        <v>0</v>
      </c>
      <c r="N255" s="31">
        <v>2958718.75</v>
      </c>
      <c r="O255" s="31">
        <v>155722.04000000004</v>
      </c>
      <c r="P255" s="55">
        <v>0</v>
      </c>
    </row>
    <row r="256" spans="1:20" ht="35.1" customHeight="1" x14ac:dyDescent="0.25">
      <c r="A256" s="69"/>
      <c r="B256" s="126"/>
      <c r="C256" s="130"/>
      <c r="D256" s="71" t="s">
        <v>377</v>
      </c>
      <c r="E256" s="36" t="s">
        <v>239</v>
      </c>
      <c r="F256" s="36" t="s">
        <v>239</v>
      </c>
      <c r="G256" s="36" t="s">
        <v>235</v>
      </c>
      <c r="H256" s="37">
        <v>2024</v>
      </c>
      <c r="I256" s="37">
        <v>2024</v>
      </c>
      <c r="J256" s="28" t="s">
        <v>6</v>
      </c>
      <c r="K256" s="38">
        <v>1</v>
      </c>
      <c r="L256" s="39">
        <v>3127719.84</v>
      </c>
      <c r="M256" s="31">
        <v>0</v>
      </c>
      <c r="N256" s="31">
        <v>2971333.85</v>
      </c>
      <c r="O256" s="31">
        <v>156385.98999999976</v>
      </c>
      <c r="P256" s="31">
        <v>0</v>
      </c>
    </row>
    <row r="257" spans="1:16" ht="35.1" customHeight="1" x14ac:dyDescent="0.25">
      <c r="A257" s="69"/>
      <c r="B257" s="126"/>
      <c r="C257" s="130"/>
      <c r="D257" s="71" t="s">
        <v>377</v>
      </c>
      <c r="E257" s="36" t="s">
        <v>239</v>
      </c>
      <c r="F257" s="36" t="s">
        <v>239</v>
      </c>
      <c r="G257" s="36" t="s">
        <v>919</v>
      </c>
      <c r="H257" s="37">
        <v>2024</v>
      </c>
      <c r="I257" s="37">
        <v>2024</v>
      </c>
      <c r="J257" s="28" t="s">
        <v>6</v>
      </c>
      <c r="K257" s="38">
        <v>1</v>
      </c>
      <c r="L257" s="55">
        <v>3114440.79</v>
      </c>
      <c r="M257" s="31">
        <v>0</v>
      </c>
      <c r="N257" s="31">
        <v>2958718.75</v>
      </c>
      <c r="O257" s="31">
        <v>155722.04000000004</v>
      </c>
      <c r="P257" s="55">
        <v>0</v>
      </c>
    </row>
    <row r="258" spans="1:16" ht="35.1" customHeight="1" x14ac:dyDescent="0.25">
      <c r="A258" s="69"/>
      <c r="B258" s="68">
        <v>16</v>
      </c>
      <c r="C258" s="71" t="s">
        <v>378</v>
      </c>
      <c r="D258" s="71" t="s">
        <v>378</v>
      </c>
      <c r="E258" s="36" t="s">
        <v>239</v>
      </c>
      <c r="F258" s="36" t="s">
        <v>239</v>
      </c>
      <c r="G258" s="36" t="s">
        <v>235</v>
      </c>
      <c r="H258" s="37">
        <v>2024</v>
      </c>
      <c r="I258" s="37">
        <v>2024</v>
      </c>
      <c r="J258" s="28" t="s">
        <v>6</v>
      </c>
      <c r="K258" s="77">
        <v>1</v>
      </c>
      <c r="L258" s="39">
        <v>3140109.07</v>
      </c>
      <c r="M258" s="31">
        <v>0</v>
      </c>
      <c r="N258" s="31">
        <v>2983103.62</v>
      </c>
      <c r="O258" s="31">
        <v>157005.45000000001</v>
      </c>
      <c r="P258" s="31">
        <v>0</v>
      </c>
    </row>
    <row r="259" spans="1:16" ht="35.1" customHeight="1" x14ac:dyDescent="0.25">
      <c r="A259" s="69"/>
      <c r="B259" s="126">
        <v>17</v>
      </c>
      <c r="C259" s="130" t="s">
        <v>379</v>
      </c>
      <c r="D259" s="71" t="s">
        <v>379</v>
      </c>
      <c r="E259" s="36" t="s">
        <v>239</v>
      </c>
      <c r="F259" s="36" t="s">
        <v>239</v>
      </c>
      <c r="G259" s="36" t="s">
        <v>236</v>
      </c>
      <c r="H259" s="37">
        <v>2024</v>
      </c>
      <c r="I259" s="37">
        <v>2024</v>
      </c>
      <c r="J259" s="28" t="s">
        <v>6</v>
      </c>
      <c r="K259" s="54">
        <v>1</v>
      </c>
      <c r="L259" s="55">
        <v>3214599.66</v>
      </c>
      <c r="M259" s="31">
        <v>0</v>
      </c>
      <c r="N259" s="31">
        <v>3053869.68</v>
      </c>
      <c r="O259" s="31">
        <v>160729.97999999998</v>
      </c>
      <c r="P259" s="55">
        <v>0</v>
      </c>
    </row>
    <row r="260" spans="1:16" ht="35.1" customHeight="1" x14ac:dyDescent="0.25">
      <c r="A260" s="69"/>
      <c r="B260" s="126"/>
      <c r="C260" s="130"/>
      <c r="D260" s="71" t="s">
        <v>379</v>
      </c>
      <c r="E260" s="36" t="s">
        <v>239</v>
      </c>
      <c r="F260" s="36" t="s">
        <v>239</v>
      </c>
      <c r="G260" s="36" t="s">
        <v>960</v>
      </c>
      <c r="H260" s="37">
        <v>2024</v>
      </c>
      <c r="I260" s="37">
        <v>2024</v>
      </c>
      <c r="J260" s="28" t="s">
        <v>6</v>
      </c>
      <c r="K260" s="54">
        <v>1</v>
      </c>
      <c r="L260" s="55">
        <v>3214599.66</v>
      </c>
      <c r="M260" s="31">
        <v>0</v>
      </c>
      <c r="N260" s="31">
        <v>3053869.68</v>
      </c>
      <c r="O260" s="31">
        <v>160729.97999999998</v>
      </c>
      <c r="P260" s="55">
        <v>0</v>
      </c>
    </row>
    <row r="261" spans="1:16" ht="35.1" customHeight="1" x14ac:dyDescent="0.25">
      <c r="A261" s="69"/>
      <c r="B261" s="126"/>
      <c r="C261" s="130"/>
      <c r="D261" s="71" t="s">
        <v>379</v>
      </c>
      <c r="E261" s="36" t="s">
        <v>239</v>
      </c>
      <c r="F261" s="36" t="s">
        <v>239</v>
      </c>
      <c r="G261" s="36" t="s">
        <v>962</v>
      </c>
      <c r="H261" s="37">
        <v>2024</v>
      </c>
      <c r="I261" s="37">
        <v>2024</v>
      </c>
      <c r="J261" s="28" t="s">
        <v>6</v>
      </c>
      <c r="K261" s="54">
        <v>1</v>
      </c>
      <c r="L261" s="39">
        <v>3227333.02</v>
      </c>
      <c r="M261" s="31">
        <v>0</v>
      </c>
      <c r="N261" s="31">
        <v>3065966.37</v>
      </c>
      <c r="O261" s="31">
        <v>161366.65</v>
      </c>
      <c r="P261" s="31">
        <v>0</v>
      </c>
    </row>
    <row r="262" spans="1:16" ht="35.1" customHeight="1" x14ac:dyDescent="0.25">
      <c r="A262" s="82"/>
      <c r="B262" s="126"/>
      <c r="C262" s="130"/>
      <c r="D262" s="71" t="s">
        <v>379</v>
      </c>
      <c r="E262" s="36" t="s">
        <v>239</v>
      </c>
      <c r="F262" s="36" t="s">
        <v>239</v>
      </c>
      <c r="G262" s="36" t="s">
        <v>964</v>
      </c>
      <c r="H262" s="37">
        <v>2024</v>
      </c>
      <c r="I262" s="37">
        <v>2024</v>
      </c>
      <c r="J262" s="28" t="s">
        <v>6</v>
      </c>
      <c r="K262" s="54">
        <v>1</v>
      </c>
      <c r="L262" s="39">
        <v>3227333.02</v>
      </c>
      <c r="M262" s="31">
        <v>0</v>
      </c>
      <c r="N262" s="31">
        <v>3065966.37</v>
      </c>
      <c r="O262" s="31">
        <v>161366.65</v>
      </c>
      <c r="P262" s="31">
        <v>0</v>
      </c>
    </row>
    <row r="263" spans="1:16" s="83" customFormat="1" ht="35.1" customHeight="1" x14ac:dyDescent="0.25">
      <c r="A263" s="69"/>
      <c r="B263" s="126">
        <v>18</v>
      </c>
      <c r="C263" s="130" t="s">
        <v>380</v>
      </c>
      <c r="D263" s="71" t="s">
        <v>380</v>
      </c>
      <c r="E263" s="36" t="s">
        <v>239</v>
      </c>
      <c r="F263" s="36" t="s">
        <v>239</v>
      </c>
      <c r="G263" s="36" t="s">
        <v>234</v>
      </c>
      <c r="H263" s="37">
        <v>2024</v>
      </c>
      <c r="I263" s="37">
        <v>2024</v>
      </c>
      <c r="J263" s="28" t="s">
        <v>6</v>
      </c>
      <c r="K263" s="54">
        <v>1</v>
      </c>
      <c r="L263" s="39">
        <v>3140109.07</v>
      </c>
      <c r="M263" s="31">
        <v>0</v>
      </c>
      <c r="N263" s="31">
        <v>2983103.62</v>
      </c>
      <c r="O263" s="31">
        <v>157005.45000000001</v>
      </c>
      <c r="P263" s="31">
        <v>0</v>
      </c>
    </row>
    <row r="264" spans="1:16" s="83" customFormat="1" ht="35.1" customHeight="1" x14ac:dyDescent="0.25">
      <c r="A264" s="69"/>
      <c r="B264" s="126"/>
      <c r="C264" s="130"/>
      <c r="D264" s="71" t="s">
        <v>380</v>
      </c>
      <c r="E264" s="36" t="s">
        <v>239</v>
      </c>
      <c r="F264" s="36" t="s">
        <v>239</v>
      </c>
      <c r="G264" s="36" t="s">
        <v>235</v>
      </c>
      <c r="H264" s="37">
        <v>2024</v>
      </c>
      <c r="I264" s="37">
        <v>2024</v>
      </c>
      <c r="J264" s="28" t="s">
        <v>6</v>
      </c>
      <c r="K264" s="54">
        <v>1</v>
      </c>
      <c r="L264" s="39">
        <v>3140109.07</v>
      </c>
      <c r="M264" s="31">
        <v>0</v>
      </c>
      <c r="N264" s="31">
        <v>2983103.62</v>
      </c>
      <c r="O264" s="31">
        <v>157005.45000000001</v>
      </c>
      <c r="P264" s="31">
        <v>0</v>
      </c>
    </row>
    <row r="265" spans="1:16" s="83" customFormat="1" ht="35.1" customHeight="1" x14ac:dyDescent="0.25">
      <c r="A265" s="69"/>
      <c r="B265" s="126"/>
      <c r="C265" s="130"/>
      <c r="D265" s="71" t="s">
        <v>380</v>
      </c>
      <c r="E265" s="36" t="s">
        <v>239</v>
      </c>
      <c r="F265" s="36" t="s">
        <v>239</v>
      </c>
      <c r="G265" s="36" t="s">
        <v>919</v>
      </c>
      <c r="H265" s="37">
        <v>2024</v>
      </c>
      <c r="I265" s="37">
        <v>2024</v>
      </c>
      <c r="J265" s="28" t="s">
        <v>6</v>
      </c>
      <c r="K265" s="54">
        <v>1</v>
      </c>
      <c r="L265" s="39">
        <v>3140109.07</v>
      </c>
      <c r="M265" s="31">
        <v>0</v>
      </c>
      <c r="N265" s="31">
        <v>2983103.62</v>
      </c>
      <c r="O265" s="31">
        <v>157005.45000000001</v>
      </c>
      <c r="P265" s="31">
        <v>0</v>
      </c>
    </row>
    <row r="266" spans="1:16" s="83" customFormat="1" ht="35.1" customHeight="1" x14ac:dyDescent="0.25">
      <c r="A266" s="69"/>
      <c r="B266" s="126"/>
      <c r="C266" s="130"/>
      <c r="D266" s="71" t="s">
        <v>380</v>
      </c>
      <c r="E266" s="36" t="s">
        <v>239</v>
      </c>
      <c r="F266" s="36" t="s">
        <v>239</v>
      </c>
      <c r="G266" s="36" t="s">
        <v>920</v>
      </c>
      <c r="H266" s="37">
        <v>2024</v>
      </c>
      <c r="I266" s="37">
        <v>2024</v>
      </c>
      <c r="J266" s="28" t="s">
        <v>6</v>
      </c>
      <c r="K266" s="54">
        <v>1</v>
      </c>
      <c r="L266" s="39">
        <v>3140109.07</v>
      </c>
      <c r="M266" s="31">
        <v>0</v>
      </c>
      <c r="N266" s="31">
        <v>2983103.62</v>
      </c>
      <c r="O266" s="31">
        <v>157005.45000000001</v>
      </c>
      <c r="P266" s="31">
        <v>0</v>
      </c>
    </row>
    <row r="267" spans="1:16" ht="35.1" customHeight="1" x14ac:dyDescent="0.25">
      <c r="A267" s="69"/>
      <c r="B267" s="126">
        <v>19</v>
      </c>
      <c r="C267" s="139" t="s">
        <v>381</v>
      </c>
      <c r="D267" s="78" t="s">
        <v>381</v>
      </c>
      <c r="E267" s="36" t="s">
        <v>239</v>
      </c>
      <c r="F267" s="36" t="s">
        <v>239</v>
      </c>
      <c r="G267" s="36" t="s">
        <v>234</v>
      </c>
      <c r="H267" s="37">
        <v>2024</v>
      </c>
      <c r="I267" s="37">
        <v>2024</v>
      </c>
      <c r="J267" s="28" t="s">
        <v>6</v>
      </c>
      <c r="K267" s="38">
        <v>1</v>
      </c>
      <c r="L267" s="39">
        <v>3127719.84</v>
      </c>
      <c r="M267" s="31">
        <v>0</v>
      </c>
      <c r="N267" s="31">
        <v>2971333.85</v>
      </c>
      <c r="O267" s="31">
        <v>156385.98999999976</v>
      </c>
      <c r="P267" s="31">
        <v>0</v>
      </c>
    </row>
    <row r="268" spans="1:16" ht="35.1" customHeight="1" x14ac:dyDescent="0.25">
      <c r="A268" s="69"/>
      <c r="B268" s="126"/>
      <c r="C268" s="139"/>
      <c r="D268" s="78" t="s">
        <v>381</v>
      </c>
      <c r="E268" s="36" t="s">
        <v>239</v>
      </c>
      <c r="F268" s="36" t="s">
        <v>239</v>
      </c>
      <c r="G268" s="36" t="s">
        <v>235</v>
      </c>
      <c r="H268" s="37">
        <v>2024</v>
      </c>
      <c r="I268" s="37">
        <v>2024</v>
      </c>
      <c r="J268" s="28" t="s">
        <v>6</v>
      </c>
      <c r="K268" s="38">
        <v>1</v>
      </c>
      <c r="L268" s="39">
        <v>3127719.84</v>
      </c>
      <c r="M268" s="31">
        <v>0</v>
      </c>
      <c r="N268" s="31">
        <v>2971333.85</v>
      </c>
      <c r="O268" s="31">
        <v>156385.98999999976</v>
      </c>
      <c r="P268" s="31">
        <v>0</v>
      </c>
    </row>
    <row r="269" spans="1:16" ht="35.1" customHeight="1" x14ac:dyDescent="0.25">
      <c r="A269" s="69"/>
      <c r="B269" s="126">
        <v>20</v>
      </c>
      <c r="C269" s="139" t="s">
        <v>382</v>
      </c>
      <c r="D269" s="78" t="s">
        <v>382</v>
      </c>
      <c r="E269" s="36" t="s">
        <v>239</v>
      </c>
      <c r="F269" s="36" t="s">
        <v>239</v>
      </c>
      <c r="G269" s="36" t="s">
        <v>234</v>
      </c>
      <c r="H269" s="37">
        <v>2024</v>
      </c>
      <c r="I269" s="37">
        <v>2024</v>
      </c>
      <c r="J269" s="28" t="s">
        <v>6</v>
      </c>
      <c r="K269" s="38">
        <v>1</v>
      </c>
      <c r="L269" s="39">
        <v>3127719.84</v>
      </c>
      <c r="M269" s="31">
        <v>0</v>
      </c>
      <c r="N269" s="31">
        <v>2971333.85</v>
      </c>
      <c r="O269" s="31">
        <v>156385.98999999976</v>
      </c>
      <c r="P269" s="31">
        <v>0</v>
      </c>
    </row>
    <row r="270" spans="1:16" ht="35.1" customHeight="1" x14ac:dyDescent="0.25">
      <c r="A270" s="69"/>
      <c r="B270" s="126"/>
      <c r="C270" s="139"/>
      <c r="D270" s="78" t="s">
        <v>382</v>
      </c>
      <c r="E270" s="36" t="s">
        <v>239</v>
      </c>
      <c r="F270" s="36" t="s">
        <v>239</v>
      </c>
      <c r="G270" s="36" t="s">
        <v>235</v>
      </c>
      <c r="H270" s="37">
        <v>2024</v>
      </c>
      <c r="I270" s="37">
        <v>2024</v>
      </c>
      <c r="J270" s="28" t="s">
        <v>6</v>
      </c>
      <c r="K270" s="38">
        <v>1</v>
      </c>
      <c r="L270" s="39">
        <v>3127719.84</v>
      </c>
      <c r="M270" s="31">
        <v>0</v>
      </c>
      <c r="N270" s="31">
        <v>2971333.85</v>
      </c>
      <c r="O270" s="31">
        <v>156385.98999999976</v>
      </c>
      <c r="P270" s="31">
        <v>0</v>
      </c>
    </row>
    <row r="271" spans="1:16" ht="35.1" customHeight="1" x14ac:dyDescent="0.25">
      <c r="A271" s="69"/>
      <c r="B271" s="126"/>
      <c r="C271" s="139"/>
      <c r="D271" s="78" t="s">
        <v>382</v>
      </c>
      <c r="E271" s="36" t="s">
        <v>239</v>
      </c>
      <c r="F271" s="36" t="s">
        <v>239</v>
      </c>
      <c r="G271" s="36" t="s">
        <v>919</v>
      </c>
      <c r="H271" s="37">
        <v>2024</v>
      </c>
      <c r="I271" s="37">
        <v>2024</v>
      </c>
      <c r="J271" s="28" t="s">
        <v>6</v>
      </c>
      <c r="K271" s="38">
        <v>1</v>
      </c>
      <c r="L271" s="39">
        <v>3127719.84</v>
      </c>
      <c r="M271" s="31">
        <v>0</v>
      </c>
      <c r="N271" s="31">
        <v>2971333.85</v>
      </c>
      <c r="O271" s="31">
        <v>156385.98999999976</v>
      </c>
      <c r="P271" s="31">
        <v>0</v>
      </c>
    </row>
    <row r="272" spans="1:16" ht="35.1" customHeight="1" x14ac:dyDescent="0.25">
      <c r="A272" s="69"/>
      <c r="B272" s="68">
        <v>21</v>
      </c>
      <c r="C272" s="85" t="s">
        <v>383</v>
      </c>
      <c r="D272" s="85" t="s">
        <v>383</v>
      </c>
      <c r="E272" s="79" t="s">
        <v>239</v>
      </c>
      <c r="F272" s="79" t="s">
        <v>239</v>
      </c>
      <c r="G272" s="66" t="s">
        <v>965</v>
      </c>
      <c r="H272" s="36">
        <v>2024</v>
      </c>
      <c r="I272" s="36">
        <v>2024</v>
      </c>
      <c r="J272" s="28" t="s">
        <v>6</v>
      </c>
      <c r="K272" s="38">
        <v>1</v>
      </c>
      <c r="L272" s="39">
        <v>4121730.9499999997</v>
      </c>
      <c r="M272" s="31">
        <v>0</v>
      </c>
      <c r="N272" s="39">
        <v>3915644.4</v>
      </c>
      <c r="O272" s="31">
        <v>206086.54999999981</v>
      </c>
      <c r="P272" s="55">
        <v>0</v>
      </c>
    </row>
    <row r="273" spans="1:17" ht="35.1" customHeight="1" x14ac:dyDescent="0.25">
      <c r="A273" s="69"/>
      <c r="B273" s="126">
        <v>22</v>
      </c>
      <c r="C273" s="153" t="s">
        <v>384</v>
      </c>
      <c r="D273" s="75" t="s">
        <v>384</v>
      </c>
      <c r="E273" s="79" t="s">
        <v>239</v>
      </c>
      <c r="F273" s="79" t="s">
        <v>239</v>
      </c>
      <c r="G273" s="66" t="s">
        <v>236</v>
      </c>
      <c r="H273" s="36">
        <v>2024</v>
      </c>
      <c r="I273" s="36">
        <v>2024</v>
      </c>
      <c r="J273" s="28" t="s">
        <v>6</v>
      </c>
      <c r="K273" s="38">
        <v>1</v>
      </c>
      <c r="L273" s="39">
        <v>3200951.74</v>
      </c>
      <c r="M273" s="55">
        <v>0</v>
      </c>
      <c r="N273" s="39">
        <v>3040904.15</v>
      </c>
      <c r="O273" s="31">
        <v>160047.59000000032</v>
      </c>
      <c r="P273" s="55">
        <v>0</v>
      </c>
    </row>
    <row r="274" spans="1:17" ht="35.1" customHeight="1" x14ac:dyDescent="0.25">
      <c r="A274" s="69"/>
      <c r="B274" s="126"/>
      <c r="C274" s="153"/>
      <c r="D274" s="75" t="s">
        <v>384</v>
      </c>
      <c r="E274" s="79" t="s">
        <v>239</v>
      </c>
      <c r="F274" s="79" t="s">
        <v>239</v>
      </c>
      <c r="G274" s="66" t="s">
        <v>960</v>
      </c>
      <c r="H274" s="36">
        <v>2024</v>
      </c>
      <c r="I274" s="36">
        <v>2024</v>
      </c>
      <c r="J274" s="28" t="s">
        <v>6</v>
      </c>
      <c r="K274" s="38">
        <v>1</v>
      </c>
      <c r="L274" s="39">
        <v>3200951.74</v>
      </c>
      <c r="M274" s="55">
        <v>0</v>
      </c>
      <c r="N274" s="39">
        <v>3040904.15</v>
      </c>
      <c r="O274" s="31">
        <v>160047.59000000032</v>
      </c>
      <c r="P274" s="55">
        <v>0</v>
      </c>
    </row>
    <row r="275" spans="1:17" ht="35.1" customHeight="1" x14ac:dyDescent="0.25">
      <c r="A275" s="69"/>
      <c r="B275" s="68">
        <v>23</v>
      </c>
      <c r="C275" s="52" t="s">
        <v>385</v>
      </c>
      <c r="D275" s="73" t="s">
        <v>385</v>
      </c>
      <c r="E275" s="79" t="s">
        <v>7</v>
      </c>
      <c r="F275" s="79" t="s">
        <v>7</v>
      </c>
      <c r="G275" s="66" t="s">
        <v>927</v>
      </c>
      <c r="H275" s="36">
        <v>2024</v>
      </c>
      <c r="I275" s="36">
        <v>2024</v>
      </c>
      <c r="J275" s="28" t="s">
        <v>6</v>
      </c>
      <c r="K275" s="38">
        <v>1434</v>
      </c>
      <c r="L275" s="39">
        <v>10494628.439999999</v>
      </c>
      <c r="M275" s="31">
        <v>0</v>
      </c>
      <c r="N275" s="39">
        <v>9969897.0199999996</v>
      </c>
      <c r="O275" s="31">
        <v>524731.41999999993</v>
      </c>
      <c r="P275" s="55">
        <v>0</v>
      </c>
    </row>
    <row r="276" spans="1:17" ht="35.1" customHeight="1" x14ac:dyDescent="0.25">
      <c r="A276" s="69"/>
      <c r="B276" s="126">
        <v>24</v>
      </c>
      <c r="C276" s="139" t="s">
        <v>386</v>
      </c>
      <c r="D276" s="52" t="s">
        <v>386</v>
      </c>
      <c r="E276" s="79" t="s">
        <v>239</v>
      </c>
      <c r="F276" s="79" t="s">
        <v>239</v>
      </c>
      <c r="G276" s="66" t="s">
        <v>235</v>
      </c>
      <c r="H276" s="36">
        <v>2024</v>
      </c>
      <c r="I276" s="36">
        <v>2024</v>
      </c>
      <c r="J276" s="28" t="s">
        <v>6</v>
      </c>
      <c r="K276" s="77">
        <v>1</v>
      </c>
      <c r="L276" s="55">
        <v>3148322.9099999997</v>
      </c>
      <c r="M276" s="31">
        <v>0</v>
      </c>
      <c r="N276" s="31">
        <v>2990906.76</v>
      </c>
      <c r="O276" s="31">
        <v>157416.14999999991</v>
      </c>
      <c r="P276" s="55">
        <v>0</v>
      </c>
    </row>
    <row r="277" spans="1:17" ht="35.1" customHeight="1" x14ac:dyDescent="0.25">
      <c r="A277" s="69"/>
      <c r="B277" s="126"/>
      <c r="C277" s="139"/>
      <c r="D277" s="52" t="s">
        <v>386</v>
      </c>
      <c r="E277" s="79" t="s">
        <v>239</v>
      </c>
      <c r="F277" s="79" t="s">
        <v>239</v>
      </c>
      <c r="G277" s="66" t="s">
        <v>962</v>
      </c>
      <c r="H277" s="36">
        <v>2024</v>
      </c>
      <c r="I277" s="36">
        <v>2024</v>
      </c>
      <c r="J277" s="28" t="s">
        <v>6</v>
      </c>
      <c r="K277" s="77">
        <v>1</v>
      </c>
      <c r="L277" s="55">
        <v>3214599.66</v>
      </c>
      <c r="M277" s="31">
        <v>0</v>
      </c>
      <c r="N277" s="31">
        <v>3053869.68</v>
      </c>
      <c r="O277" s="31">
        <v>160729.97999999998</v>
      </c>
      <c r="P277" s="55">
        <v>0</v>
      </c>
    </row>
    <row r="278" spans="1:17" ht="35.1" customHeight="1" x14ac:dyDescent="0.25">
      <c r="A278" s="69"/>
      <c r="B278" s="126">
        <v>25</v>
      </c>
      <c r="C278" s="147" t="s">
        <v>387</v>
      </c>
      <c r="D278" s="78" t="s">
        <v>387</v>
      </c>
      <c r="E278" s="79" t="s">
        <v>240</v>
      </c>
      <c r="F278" s="79" t="s">
        <v>240</v>
      </c>
      <c r="G278" s="66" t="s">
        <v>934</v>
      </c>
      <c r="H278" s="36">
        <v>2024</v>
      </c>
      <c r="I278" s="36">
        <v>2024</v>
      </c>
      <c r="J278" s="28" t="s">
        <v>6</v>
      </c>
      <c r="K278" s="77"/>
      <c r="L278" s="39">
        <v>1948199.21</v>
      </c>
      <c r="M278" s="39">
        <v>0</v>
      </c>
      <c r="N278" s="39">
        <v>0</v>
      </c>
      <c r="O278" s="39">
        <v>0</v>
      </c>
      <c r="P278" s="55">
        <v>1948199.21</v>
      </c>
    </row>
    <row r="279" spans="1:17" ht="35.1" customHeight="1" x14ac:dyDescent="0.25">
      <c r="A279" s="69"/>
      <c r="B279" s="126"/>
      <c r="C279" s="147"/>
      <c r="D279" s="78" t="s">
        <v>387</v>
      </c>
      <c r="E279" s="79" t="s">
        <v>240</v>
      </c>
      <c r="F279" s="79" t="s">
        <v>240</v>
      </c>
      <c r="G279" s="66" t="s">
        <v>935</v>
      </c>
      <c r="H279" s="36">
        <v>2024</v>
      </c>
      <c r="I279" s="36">
        <v>2024</v>
      </c>
      <c r="J279" s="28" t="s">
        <v>6</v>
      </c>
      <c r="K279" s="77"/>
      <c r="L279" s="39">
        <v>1898290.03</v>
      </c>
      <c r="M279" s="39">
        <v>0</v>
      </c>
      <c r="N279" s="39">
        <v>0</v>
      </c>
      <c r="O279" s="39">
        <v>0</v>
      </c>
      <c r="P279" s="55">
        <v>1898290.03</v>
      </c>
    </row>
    <row r="280" spans="1:17" ht="35.1" customHeight="1" x14ac:dyDescent="0.25">
      <c r="A280" s="69"/>
      <c r="B280" s="126"/>
      <c r="C280" s="147"/>
      <c r="D280" s="78" t="s">
        <v>387</v>
      </c>
      <c r="E280" s="79" t="s">
        <v>240</v>
      </c>
      <c r="F280" s="79" t="s">
        <v>240</v>
      </c>
      <c r="G280" s="66" t="s">
        <v>955</v>
      </c>
      <c r="H280" s="36">
        <v>2024</v>
      </c>
      <c r="I280" s="36">
        <v>2024</v>
      </c>
      <c r="J280" s="28" t="s">
        <v>6</v>
      </c>
      <c r="K280" s="77"/>
      <c r="L280" s="39">
        <v>3830259.31</v>
      </c>
      <c r="M280" s="39">
        <v>0</v>
      </c>
      <c r="N280" s="39">
        <v>0</v>
      </c>
      <c r="O280" s="39">
        <v>0</v>
      </c>
      <c r="P280" s="55">
        <v>3830259.31</v>
      </c>
    </row>
    <row r="281" spans="1:17" ht="35.1" customHeight="1" x14ac:dyDescent="0.25">
      <c r="A281" s="67"/>
      <c r="B281" s="68">
        <v>26</v>
      </c>
      <c r="C281" s="72" t="s">
        <v>33</v>
      </c>
      <c r="D281" s="71" t="s">
        <v>33</v>
      </c>
      <c r="E281" s="79" t="s">
        <v>238</v>
      </c>
      <c r="F281" s="79" t="s">
        <v>238</v>
      </c>
      <c r="G281" s="66" t="s">
        <v>5</v>
      </c>
      <c r="H281" s="37">
        <v>2024</v>
      </c>
      <c r="I281" s="37">
        <v>2024</v>
      </c>
      <c r="J281" s="28" t="s">
        <v>6</v>
      </c>
      <c r="K281" s="77">
        <v>1860</v>
      </c>
      <c r="L281" s="39">
        <v>12640850.039999999</v>
      </c>
      <c r="M281" s="55">
        <v>0</v>
      </c>
      <c r="N281" s="31">
        <v>0</v>
      </c>
      <c r="O281" s="86">
        <v>0</v>
      </c>
      <c r="P281" s="55">
        <v>12640850.039999999</v>
      </c>
    </row>
    <row r="282" spans="1:17" ht="35.1" customHeight="1" x14ac:dyDescent="0.25">
      <c r="A282" s="67"/>
      <c r="B282" s="126">
        <v>27</v>
      </c>
      <c r="C282" s="130" t="s">
        <v>388</v>
      </c>
      <c r="D282" s="71" t="s">
        <v>388</v>
      </c>
      <c r="E282" s="36" t="s">
        <v>239</v>
      </c>
      <c r="F282" s="36" t="s">
        <v>239</v>
      </c>
      <c r="G282" s="36" t="s">
        <v>236</v>
      </c>
      <c r="H282" s="37">
        <v>2024</v>
      </c>
      <c r="I282" s="37">
        <v>2024</v>
      </c>
      <c r="J282" s="28" t="s">
        <v>6</v>
      </c>
      <c r="K282" s="54">
        <v>1</v>
      </c>
      <c r="L282" s="55">
        <v>3214599.66</v>
      </c>
      <c r="M282" s="31">
        <v>0</v>
      </c>
      <c r="N282" s="31">
        <v>3053869.68</v>
      </c>
      <c r="O282" s="31">
        <v>160729.97999999998</v>
      </c>
      <c r="P282" s="55">
        <v>0</v>
      </c>
    </row>
    <row r="283" spans="1:17" ht="35.1" customHeight="1" x14ac:dyDescent="0.25">
      <c r="A283" s="67"/>
      <c r="B283" s="126"/>
      <c r="C283" s="130"/>
      <c r="D283" s="71" t="s">
        <v>388</v>
      </c>
      <c r="E283" s="36" t="s">
        <v>239</v>
      </c>
      <c r="F283" s="36" t="s">
        <v>239</v>
      </c>
      <c r="G283" s="36" t="s">
        <v>960</v>
      </c>
      <c r="H283" s="37">
        <v>2024</v>
      </c>
      <c r="I283" s="37">
        <v>2024</v>
      </c>
      <c r="J283" s="28" t="s">
        <v>6</v>
      </c>
      <c r="K283" s="54">
        <v>1</v>
      </c>
      <c r="L283" s="55">
        <v>3214599.66</v>
      </c>
      <c r="M283" s="31">
        <v>0</v>
      </c>
      <c r="N283" s="31">
        <v>3053869.68</v>
      </c>
      <c r="O283" s="31">
        <v>160729.97999999998</v>
      </c>
      <c r="P283" s="55">
        <v>0</v>
      </c>
    </row>
    <row r="284" spans="1:17" ht="35.1" customHeight="1" x14ac:dyDescent="0.25">
      <c r="A284" s="69"/>
      <c r="B284" s="68">
        <v>28</v>
      </c>
      <c r="C284" s="70" t="s">
        <v>389</v>
      </c>
      <c r="D284" s="71" t="s">
        <v>389</v>
      </c>
      <c r="E284" s="36" t="s">
        <v>7</v>
      </c>
      <c r="F284" s="36" t="s">
        <v>7</v>
      </c>
      <c r="G284" s="36" t="s">
        <v>927</v>
      </c>
      <c r="H284" s="36">
        <v>2024</v>
      </c>
      <c r="I284" s="36">
        <v>2024</v>
      </c>
      <c r="J284" s="28" t="s">
        <v>6</v>
      </c>
      <c r="K284" s="77">
        <v>1085</v>
      </c>
      <c r="L284" s="39">
        <v>7940496.4100000001</v>
      </c>
      <c r="M284" s="31">
        <v>0</v>
      </c>
      <c r="N284" s="39">
        <v>7543471.5899999999</v>
      </c>
      <c r="O284" s="31">
        <v>397024.8200000003</v>
      </c>
      <c r="P284" s="55">
        <v>0</v>
      </c>
    </row>
    <row r="285" spans="1:17" ht="35.1" customHeight="1" x14ac:dyDescent="0.25">
      <c r="A285" s="69"/>
      <c r="B285" s="126">
        <v>29</v>
      </c>
      <c r="C285" s="130" t="s">
        <v>390</v>
      </c>
      <c r="D285" s="71" t="s">
        <v>390</v>
      </c>
      <c r="E285" s="36" t="s">
        <v>239</v>
      </c>
      <c r="F285" s="36" t="s">
        <v>239</v>
      </c>
      <c r="G285" s="36" t="s">
        <v>236</v>
      </c>
      <c r="H285" s="37">
        <v>2024</v>
      </c>
      <c r="I285" s="37">
        <v>2024</v>
      </c>
      <c r="J285" s="28" t="s">
        <v>6</v>
      </c>
      <c r="K285" s="54">
        <v>1</v>
      </c>
      <c r="L285" s="55">
        <v>3214599.66</v>
      </c>
      <c r="M285" s="31">
        <v>0</v>
      </c>
      <c r="N285" s="31">
        <v>3053869.68</v>
      </c>
      <c r="O285" s="31">
        <v>160729.97999999998</v>
      </c>
      <c r="P285" s="55">
        <v>0</v>
      </c>
      <c r="Q285" s="81"/>
    </row>
    <row r="286" spans="1:17" ht="35.1" customHeight="1" x14ac:dyDescent="0.25">
      <c r="A286" s="69"/>
      <c r="B286" s="126"/>
      <c r="C286" s="130"/>
      <c r="D286" s="71" t="s">
        <v>390</v>
      </c>
      <c r="E286" s="36" t="s">
        <v>239</v>
      </c>
      <c r="F286" s="36" t="s">
        <v>239</v>
      </c>
      <c r="G286" s="36" t="s">
        <v>960</v>
      </c>
      <c r="H286" s="37">
        <v>2024</v>
      </c>
      <c r="I286" s="37">
        <v>2024</v>
      </c>
      <c r="J286" s="28" t="s">
        <v>6</v>
      </c>
      <c r="K286" s="54">
        <v>1</v>
      </c>
      <c r="L286" s="55">
        <v>3214599.66</v>
      </c>
      <c r="M286" s="31">
        <v>0</v>
      </c>
      <c r="N286" s="31">
        <v>3053869.68</v>
      </c>
      <c r="O286" s="31">
        <v>160729.97999999998</v>
      </c>
      <c r="P286" s="55">
        <v>0</v>
      </c>
      <c r="Q286" s="81"/>
    </row>
    <row r="287" spans="1:17" ht="35.1" customHeight="1" x14ac:dyDescent="0.25">
      <c r="A287" s="69"/>
      <c r="B287" s="126">
        <v>30</v>
      </c>
      <c r="C287" s="130" t="s">
        <v>391</v>
      </c>
      <c r="D287" s="71" t="s">
        <v>391</v>
      </c>
      <c r="E287" s="36" t="s">
        <v>239</v>
      </c>
      <c r="F287" s="36" t="s">
        <v>239</v>
      </c>
      <c r="G287" s="36" t="s">
        <v>236</v>
      </c>
      <c r="H287" s="37">
        <v>2024</v>
      </c>
      <c r="I287" s="37">
        <v>2024</v>
      </c>
      <c r="J287" s="28" t="s">
        <v>6</v>
      </c>
      <c r="K287" s="54">
        <v>1</v>
      </c>
      <c r="L287" s="55">
        <v>3214599.66</v>
      </c>
      <c r="M287" s="31">
        <v>0</v>
      </c>
      <c r="N287" s="31">
        <v>3053869.68</v>
      </c>
      <c r="O287" s="31">
        <v>160729.97999999998</v>
      </c>
      <c r="P287" s="55">
        <v>0</v>
      </c>
    </row>
    <row r="288" spans="1:17" ht="35.1" customHeight="1" x14ac:dyDescent="0.25">
      <c r="A288" s="69"/>
      <c r="B288" s="126"/>
      <c r="C288" s="130"/>
      <c r="D288" s="71" t="s">
        <v>391</v>
      </c>
      <c r="E288" s="36" t="s">
        <v>239</v>
      </c>
      <c r="F288" s="36" t="s">
        <v>239</v>
      </c>
      <c r="G288" s="36" t="s">
        <v>962</v>
      </c>
      <c r="H288" s="37">
        <v>2024</v>
      </c>
      <c r="I288" s="37">
        <v>2024</v>
      </c>
      <c r="J288" s="28" t="s">
        <v>6</v>
      </c>
      <c r="K288" s="54">
        <v>1</v>
      </c>
      <c r="L288" s="55">
        <v>3214599.66</v>
      </c>
      <c r="M288" s="31">
        <v>0</v>
      </c>
      <c r="N288" s="31">
        <v>3053869.68</v>
      </c>
      <c r="O288" s="31">
        <v>160729.97999999998</v>
      </c>
      <c r="P288" s="55">
        <v>0</v>
      </c>
      <c r="Q288" s="87"/>
    </row>
    <row r="289" spans="1:20" ht="35.1" customHeight="1" x14ac:dyDescent="0.25">
      <c r="A289" s="69"/>
      <c r="B289" s="126">
        <v>31</v>
      </c>
      <c r="C289" s="130" t="s">
        <v>392</v>
      </c>
      <c r="D289" s="71" t="s">
        <v>392</v>
      </c>
      <c r="E289" s="36" t="s">
        <v>239</v>
      </c>
      <c r="F289" s="36" t="s">
        <v>239</v>
      </c>
      <c r="G289" s="36" t="s">
        <v>236</v>
      </c>
      <c r="H289" s="37">
        <v>2024</v>
      </c>
      <c r="I289" s="37">
        <v>2024</v>
      </c>
      <c r="J289" s="28" t="s">
        <v>6</v>
      </c>
      <c r="K289" s="38">
        <v>1</v>
      </c>
      <c r="L289" s="39">
        <v>3214599.65</v>
      </c>
      <c r="M289" s="31">
        <v>0</v>
      </c>
      <c r="N289" s="31">
        <v>3053869.67</v>
      </c>
      <c r="O289" s="31">
        <v>160729.97999999998</v>
      </c>
      <c r="P289" s="31">
        <v>0</v>
      </c>
    </row>
    <row r="290" spans="1:20" ht="35.1" customHeight="1" x14ac:dyDescent="0.25">
      <c r="A290" s="69"/>
      <c r="B290" s="126"/>
      <c r="C290" s="130"/>
      <c r="D290" s="71" t="s">
        <v>392</v>
      </c>
      <c r="E290" s="36" t="s">
        <v>239</v>
      </c>
      <c r="F290" s="36" t="s">
        <v>239</v>
      </c>
      <c r="G290" s="36" t="s">
        <v>960</v>
      </c>
      <c r="H290" s="37">
        <v>2024</v>
      </c>
      <c r="I290" s="37">
        <v>2024</v>
      </c>
      <c r="J290" s="28" t="s">
        <v>6</v>
      </c>
      <c r="K290" s="38">
        <v>1</v>
      </c>
      <c r="L290" s="39">
        <v>3214599.65</v>
      </c>
      <c r="M290" s="31">
        <v>0</v>
      </c>
      <c r="N290" s="31">
        <v>3053869.67</v>
      </c>
      <c r="O290" s="31">
        <v>160729.97999999998</v>
      </c>
      <c r="P290" s="31">
        <v>0</v>
      </c>
    </row>
    <row r="291" spans="1:20" ht="35.1" customHeight="1" x14ac:dyDescent="0.25">
      <c r="A291" s="69"/>
      <c r="B291" s="126"/>
      <c r="C291" s="130"/>
      <c r="D291" s="71" t="s">
        <v>392</v>
      </c>
      <c r="E291" s="36" t="s">
        <v>239</v>
      </c>
      <c r="F291" s="36" t="s">
        <v>239</v>
      </c>
      <c r="G291" s="36" t="s">
        <v>962</v>
      </c>
      <c r="H291" s="37">
        <v>2024</v>
      </c>
      <c r="I291" s="37">
        <v>2024</v>
      </c>
      <c r="J291" s="28" t="s">
        <v>6</v>
      </c>
      <c r="K291" s="38">
        <v>1</v>
      </c>
      <c r="L291" s="39">
        <v>3214599.65</v>
      </c>
      <c r="M291" s="31">
        <v>0</v>
      </c>
      <c r="N291" s="31">
        <v>3053869.67</v>
      </c>
      <c r="O291" s="31">
        <v>160729.97999999998</v>
      </c>
      <c r="P291" s="31">
        <v>0</v>
      </c>
    </row>
    <row r="292" spans="1:20" ht="35.1" customHeight="1" x14ac:dyDescent="0.25">
      <c r="A292" s="69"/>
      <c r="B292" s="126"/>
      <c r="C292" s="130"/>
      <c r="D292" s="71" t="s">
        <v>392</v>
      </c>
      <c r="E292" s="36" t="s">
        <v>239</v>
      </c>
      <c r="F292" s="36" t="s">
        <v>239</v>
      </c>
      <c r="G292" s="36" t="s">
        <v>964</v>
      </c>
      <c r="H292" s="37">
        <v>2024</v>
      </c>
      <c r="I292" s="37">
        <v>2024</v>
      </c>
      <c r="J292" s="28" t="s">
        <v>6</v>
      </c>
      <c r="K292" s="38">
        <v>1</v>
      </c>
      <c r="L292" s="39">
        <v>3227333.02</v>
      </c>
      <c r="M292" s="31">
        <v>0</v>
      </c>
      <c r="N292" s="31">
        <v>3065966.37</v>
      </c>
      <c r="O292" s="31">
        <v>161366.65</v>
      </c>
      <c r="P292" s="31">
        <v>0</v>
      </c>
    </row>
    <row r="293" spans="1:20" ht="35.1" customHeight="1" x14ac:dyDescent="0.25">
      <c r="A293" s="69"/>
      <c r="B293" s="126"/>
      <c r="C293" s="130"/>
      <c r="D293" s="71" t="s">
        <v>392</v>
      </c>
      <c r="E293" s="36" t="s">
        <v>239</v>
      </c>
      <c r="F293" s="36" t="s">
        <v>239</v>
      </c>
      <c r="G293" s="36" t="s">
        <v>966</v>
      </c>
      <c r="H293" s="37">
        <v>2024</v>
      </c>
      <c r="I293" s="37">
        <v>2024</v>
      </c>
      <c r="J293" s="28" t="s">
        <v>6</v>
      </c>
      <c r="K293" s="38">
        <v>1</v>
      </c>
      <c r="L293" s="39">
        <v>3214599.65</v>
      </c>
      <c r="M293" s="31">
        <v>0</v>
      </c>
      <c r="N293" s="31">
        <v>3053869.67</v>
      </c>
      <c r="O293" s="31">
        <v>160729.97999999998</v>
      </c>
      <c r="P293" s="31">
        <v>0</v>
      </c>
      <c r="Q293" s="81"/>
      <c r="R293" s="81"/>
    </row>
    <row r="294" spans="1:20" ht="35.1" customHeight="1" x14ac:dyDescent="0.25">
      <c r="A294" s="69"/>
      <c r="B294" s="126"/>
      <c r="C294" s="130"/>
      <c r="D294" s="71" t="s">
        <v>392</v>
      </c>
      <c r="E294" s="36" t="s">
        <v>239</v>
      </c>
      <c r="F294" s="36" t="s">
        <v>239</v>
      </c>
      <c r="G294" s="36" t="s">
        <v>951</v>
      </c>
      <c r="H294" s="37">
        <v>2024</v>
      </c>
      <c r="I294" s="37">
        <v>2024</v>
      </c>
      <c r="J294" s="28" t="s">
        <v>6</v>
      </c>
      <c r="K294" s="38">
        <v>1</v>
      </c>
      <c r="L294" s="39">
        <v>3214599.65</v>
      </c>
      <c r="M294" s="31">
        <v>0</v>
      </c>
      <c r="N294" s="31">
        <v>3053869.67</v>
      </c>
      <c r="O294" s="31">
        <v>160729.97999999998</v>
      </c>
      <c r="P294" s="31">
        <v>0</v>
      </c>
      <c r="Q294" s="81"/>
      <c r="R294" s="81"/>
      <c r="S294" s="88"/>
      <c r="T294" s="81"/>
    </row>
    <row r="295" spans="1:20" ht="35.1" customHeight="1" x14ac:dyDescent="0.25">
      <c r="A295" s="69"/>
      <c r="B295" s="126"/>
      <c r="C295" s="130"/>
      <c r="D295" s="71" t="s">
        <v>392</v>
      </c>
      <c r="E295" s="36" t="s">
        <v>239</v>
      </c>
      <c r="F295" s="36" t="s">
        <v>239</v>
      </c>
      <c r="G295" s="36" t="s">
        <v>967</v>
      </c>
      <c r="H295" s="37">
        <v>2024</v>
      </c>
      <c r="I295" s="37">
        <v>2024</v>
      </c>
      <c r="J295" s="28" t="s">
        <v>6</v>
      </c>
      <c r="K295" s="38">
        <v>1</v>
      </c>
      <c r="L295" s="39">
        <v>3214599.65</v>
      </c>
      <c r="M295" s="31">
        <v>0</v>
      </c>
      <c r="N295" s="31">
        <v>3053869.67</v>
      </c>
      <c r="O295" s="31">
        <v>160729.97999999998</v>
      </c>
      <c r="P295" s="31">
        <v>0</v>
      </c>
      <c r="Q295" s="81"/>
      <c r="S295" s="39"/>
      <c r="T295" s="39"/>
    </row>
    <row r="296" spans="1:20" ht="35.1" customHeight="1" x14ac:dyDescent="0.25">
      <c r="A296" s="69"/>
      <c r="B296" s="126">
        <v>32</v>
      </c>
      <c r="C296" s="130" t="s">
        <v>393</v>
      </c>
      <c r="D296" s="71" t="s">
        <v>393</v>
      </c>
      <c r="E296" s="36" t="s">
        <v>239</v>
      </c>
      <c r="F296" s="36" t="s">
        <v>239</v>
      </c>
      <c r="G296" s="36" t="s">
        <v>236</v>
      </c>
      <c r="H296" s="37">
        <v>2024</v>
      </c>
      <c r="I296" s="37">
        <v>2024</v>
      </c>
      <c r="J296" s="28" t="s">
        <v>6</v>
      </c>
      <c r="K296" s="38">
        <v>1</v>
      </c>
      <c r="L296" s="39">
        <v>3214599.65</v>
      </c>
      <c r="M296" s="31">
        <v>0</v>
      </c>
      <c r="N296" s="31">
        <v>3053869.67</v>
      </c>
      <c r="O296" s="31">
        <v>160729.97999999998</v>
      </c>
      <c r="P296" s="31">
        <v>0</v>
      </c>
      <c r="Q296" s="89"/>
      <c r="R296" s="87"/>
      <c r="S296" s="81"/>
      <c r="T296" s="81"/>
    </row>
    <row r="297" spans="1:20" ht="35.1" customHeight="1" x14ac:dyDescent="0.25">
      <c r="A297" s="69"/>
      <c r="B297" s="126"/>
      <c r="C297" s="130"/>
      <c r="D297" s="71" t="s">
        <v>393</v>
      </c>
      <c r="E297" s="36" t="s">
        <v>239</v>
      </c>
      <c r="F297" s="36" t="s">
        <v>239</v>
      </c>
      <c r="G297" s="36" t="s">
        <v>960</v>
      </c>
      <c r="H297" s="37">
        <v>2024</v>
      </c>
      <c r="I297" s="37">
        <v>2024</v>
      </c>
      <c r="J297" s="28" t="s">
        <v>6</v>
      </c>
      <c r="K297" s="38">
        <v>1</v>
      </c>
      <c r="L297" s="39">
        <v>3214599.65</v>
      </c>
      <c r="M297" s="31">
        <v>0</v>
      </c>
      <c r="N297" s="31">
        <v>3053869.67</v>
      </c>
      <c r="O297" s="31">
        <v>160729.97999999998</v>
      </c>
      <c r="P297" s="31">
        <v>0</v>
      </c>
    </row>
    <row r="298" spans="1:20" ht="35.1" customHeight="1" x14ac:dyDescent="0.25">
      <c r="A298" s="69"/>
      <c r="B298" s="126"/>
      <c r="C298" s="130"/>
      <c r="D298" s="71" t="s">
        <v>393</v>
      </c>
      <c r="E298" s="36" t="s">
        <v>239</v>
      </c>
      <c r="F298" s="36" t="s">
        <v>239</v>
      </c>
      <c r="G298" s="36" t="s">
        <v>962</v>
      </c>
      <c r="H298" s="37">
        <v>2024</v>
      </c>
      <c r="I298" s="37">
        <v>2024</v>
      </c>
      <c r="J298" s="28" t="s">
        <v>6</v>
      </c>
      <c r="K298" s="38">
        <v>1</v>
      </c>
      <c r="L298" s="39">
        <v>3214599.65</v>
      </c>
      <c r="M298" s="31">
        <v>0</v>
      </c>
      <c r="N298" s="31">
        <v>3053869.67</v>
      </c>
      <c r="O298" s="31">
        <v>160729.97999999998</v>
      </c>
      <c r="P298" s="31">
        <v>0</v>
      </c>
    </row>
    <row r="299" spans="1:20" ht="35.1" customHeight="1" x14ac:dyDescent="0.25">
      <c r="A299" s="69"/>
      <c r="B299" s="126">
        <v>33</v>
      </c>
      <c r="C299" s="130" t="s">
        <v>394</v>
      </c>
      <c r="D299" s="71" t="s">
        <v>394</v>
      </c>
      <c r="E299" s="36" t="s">
        <v>239</v>
      </c>
      <c r="F299" s="36" t="s">
        <v>239</v>
      </c>
      <c r="G299" s="36" t="s">
        <v>236</v>
      </c>
      <c r="H299" s="37">
        <v>2024</v>
      </c>
      <c r="I299" s="37">
        <v>2024</v>
      </c>
      <c r="J299" s="28" t="s">
        <v>6</v>
      </c>
      <c r="K299" s="54">
        <v>1</v>
      </c>
      <c r="L299" s="39">
        <v>3214599.65</v>
      </c>
      <c r="M299" s="31">
        <v>0</v>
      </c>
      <c r="N299" s="31">
        <v>3053869.67</v>
      </c>
      <c r="O299" s="31">
        <v>160729.97999999998</v>
      </c>
      <c r="P299" s="31">
        <v>0</v>
      </c>
    </row>
    <row r="300" spans="1:20" ht="35.1" customHeight="1" x14ac:dyDescent="0.25">
      <c r="A300" s="69"/>
      <c r="B300" s="126"/>
      <c r="C300" s="130"/>
      <c r="D300" s="71" t="s">
        <v>394</v>
      </c>
      <c r="E300" s="36" t="s">
        <v>239</v>
      </c>
      <c r="F300" s="36" t="s">
        <v>239</v>
      </c>
      <c r="G300" s="36" t="s">
        <v>960</v>
      </c>
      <c r="H300" s="37">
        <v>2024</v>
      </c>
      <c r="I300" s="37">
        <v>2024</v>
      </c>
      <c r="J300" s="28" t="s">
        <v>6</v>
      </c>
      <c r="K300" s="54">
        <v>1</v>
      </c>
      <c r="L300" s="55">
        <v>3214599.66</v>
      </c>
      <c r="M300" s="31">
        <v>0</v>
      </c>
      <c r="N300" s="31">
        <v>3053869.68</v>
      </c>
      <c r="O300" s="31">
        <v>160729.97999999998</v>
      </c>
      <c r="P300" s="55">
        <v>0</v>
      </c>
    </row>
    <row r="301" spans="1:20" ht="35.1" customHeight="1" x14ac:dyDescent="0.25">
      <c r="A301" s="69"/>
      <c r="B301" s="126"/>
      <c r="C301" s="130"/>
      <c r="D301" s="71" t="s">
        <v>394</v>
      </c>
      <c r="E301" s="36" t="s">
        <v>239</v>
      </c>
      <c r="F301" s="36" t="s">
        <v>239</v>
      </c>
      <c r="G301" s="36" t="s">
        <v>962</v>
      </c>
      <c r="H301" s="37">
        <v>2024</v>
      </c>
      <c r="I301" s="37">
        <v>2024</v>
      </c>
      <c r="J301" s="28" t="s">
        <v>6</v>
      </c>
      <c r="K301" s="54">
        <v>1</v>
      </c>
      <c r="L301" s="55">
        <v>3214599.66</v>
      </c>
      <c r="M301" s="31">
        <v>0</v>
      </c>
      <c r="N301" s="31">
        <v>3053869.68</v>
      </c>
      <c r="O301" s="31">
        <v>160729.97999999998</v>
      </c>
      <c r="P301" s="55">
        <v>0</v>
      </c>
    </row>
    <row r="302" spans="1:20" ht="35.1" customHeight="1" x14ac:dyDescent="0.25">
      <c r="A302" s="69"/>
      <c r="B302" s="126">
        <v>34</v>
      </c>
      <c r="C302" s="130" t="s">
        <v>395</v>
      </c>
      <c r="D302" s="71" t="s">
        <v>395</v>
      </c>
      <c r="E302" s="36" t="s">
        <v>239</v>
      </c>
      <c r="F302" s="36" t="s">
        <v>239</v>
      </c>
      <c r="G302" s="36" t="s">
        <v>236</v>
      </c>
      <c r="H302" s="37">
        <v>2024</v>
      </c>
      <c r="I302" s="37">
        <v>2024</v>
      </c>
      <c r="J302" s="28" t="s">
        <v>6</v>
      </c>
      <c r="K302" s="54">
        <v>1</v>
      </c>
      <c r="L302" s="55">
        <v>3214599.66</v>
      </c>
      <c r="M302" s="31">
        <v>0</v>
      </c>
      <c r="N302" s="31">
        <v>3053869.68</v>
      </c>
      <c r="O302" s="31">
        <v>160729.97999999998</v>
      </c>
      <c r="P302" s="55">
        <v>0</v>
      </c>
    </row>
    <row r="303" spans="1:20" ht="35.1" customHeight="1" x14ac:dyDescent="0.25">
      <c r="A303" s="69"/>
      <c r="B303" s="126"/>
      <c r="C303" s="130"/>
      <c r="D303" s="71" t="s">
        <v>395</v>
      </c>
      <c r="E303" s="36" t="s">
        <v>239</v>
      </c>
      <c r="F303" s="36" t="s">
        <v>239</v>
      </c>
      <c r="G303" s="36" t="s">
        <v>960</v>
      </c>
      <c r="H303" s="37">
        <v>2024</v>
      </c>
      <c r="I303" s="37">
        <v>2024</v>
      </c>
      <c r="J303" s="28" t="s">
        <v>6</v>
      </c>
      <c r="K303" s="54">
        <v>1</v>
      </c>
      <c r="L303" s="55">
        <v>3214599.66</v>
      </c>
      <c r="M303" s="31">
        <v>0</v>
      </c>
      <c r="N303" s="31">
        <v>3053869.68</v>
      </c>
      <c r="O303" s="31">
        <v>160729.97999999998</v>
      </c>
      <c r="P303" s="55">
        <v>0</v>
      </c>
    </row>
    <row r="304" spans="1:20" ht="35.1" customHeight="1" x14ac:dyDescent="0.25">
      <c r="A304" s="69"/>
      <c r="B304" s="126"/>
      <c r="C304" s="130"/>
      <c r="D304" s="71" t="s">
        <v>395</v>
      </c>
      <c r="E304" s="36" t="s">
        <v>239</v>
      </c>
      <c r="F304" s="36" t="s">
        <v>239</v>
      </c>
      <c r="G304" s="36" t="s">
        <v>962</v>
      </c>
      <c r="H304" s="37">
        <v>2024</v>
      </c>
      <c r="I304" s="37">
        <v>2024</v>
      </c>
      <c r="J304" s="28" t="s">
        <v>6</v>
      </c>
      <c r="K304" s="54">
        <v>1</v>
      </c>
      <c r="L304" s="55">
        <v>3214599.66</v>
      </c>
      <c r="M304" s="31">
        <v>0</v>
      </c>
      <c r="N304" s="31">
        <v>3053869.68</v>
      </c>
      <c r="O304" s="31">
        <v>160729.97999999998</v>
      </c>
      <c r="P304" s="55">
        <v>0</v>
      </c>
    </row>
    <row r="305" spans="1:16" ht="35.1" customHeight="1" x14ac:dyDescent="0.25">
      <c r="A305" s="69"/>
      <c r="B305" s="126"/>
      <c r="C305" s="130"/>
      <c r="D305" s="71" t="s">
        <v>395</v>
      </c>
      <c r="E305" s="36" t="s">
        <v>239</v>
      </c>
      <c r="F305" s="36" t="s">
        <v>239</v>
      </c>
      <c r="G305" s="36" t="s">
        <v>964</v>
      </c>
      <c r="H305" s="37">
        <v>2024</v>
      </c>
      <c r="I305" s="37">
        <v>2024</v>
      </c>
      <c r="J305" s="28" t="s">
        <v>6</v>
      </c>
      <c r="K305" s="54">
        <v>1</v>
      </c>
      <c r="L305" s="55">
        <v>3214599.66</v>
      </c>
      <c r="M305" s="31">
        <v>0</v>
      </c>
      <c r="N305" s="31">
        <v>3053869.68</v>
      </c>
      <c r="O305" s="31">
        <v>160729.97999999998</v>
      </c>
      <c r="P305" s="55">
        <v>0</v>
      </c>
    </row>
    <row r="306" spans="1:16" ht="35.1" customHeight="1" x14ac:dyDescent="0.25">
      <c r="A306" s="69"/>
      <c r="B306" s="126"/>
      <c r="C306" s="130"/>
      <c r="D306" s="71" t="s">
        <v>395</v>
      </c>
      <c r="E306" s="36" t="s">
        <v>239</v>
      </c>
      <c r="F306" s="36" t="s">
        <v>239</v>
      </c>
      <c r="G306" s="36" t="s">
        <v>966</v>
      </c>
      <c r="H306" s="37">
        <v>2024</v>
      </c>
      <c r="I306" s="37">
        <v>2024</v>
      </c>
      <c r="J306" s="28" t="s">
        <v>6</v>
      </c>
      <c r="K306" s="54">
        <v>1</v>
      </c>
      <c r="L306" s="55">
        <v>3214599.66</v>
      </c>
      <c r="M306" s="31">
        <v>0</v>
      </c>
      <c r="N306" s="31">
        <v>3053869.68</v>
      </c>
      <c r="O306" s="31">
        <v>160729.97999999998</v>
      </c>
      <c r="P306" s="55">
        <v>0</v>
      </c>
    </row>
    <row r="307" spans="1:16" ht="35.1" customHeight="1" x14ac:dyDescent="0.25">
      <c r="A307" s="69"/>
      <c r="B307" s="126"/>
      <c r="C307" s="130"/>
      <c r="D307" s="71" t="s">
        <v>395</v>
      </c>
      <c r="E307" s="36" t="s">
        <v>239</v>
      </c>
      <c r="F307" s="36" t="s">
        <v>239</v>
      </c>
      <c r="G307" s="36" t="s">
        <v>951</v>
      </c>
      <c r="H307" s="37">
        <v>2024</v>
      </c>
      <c r="I307" s="37">
        <v>2024</v>
      </c>
      <c r="J307" s="28" t="s">
        <v>6</v>
      </c>
      <c r="K307" s="54">
        <v>1</v>
      </c>
      <c r="L307" s="55">
        <v>3214599.66</v>
      </c>
      <c r="M307" s="31">
        <v>0</v>
      </c>
      <c r="N307" s="31">
        <v>3053869.68</v>
      </c>
      <c r="O307" s="31">
        <v>160729.97999999998</v>
      </c>
      <c r="P307" s="55">
        <v>0</v>
      </c>
    </row>
    <row r="308" spans="1:16" ht="35.1" customHeight="1" x14ac:dyDescent="0.25">
      <c r="A308" s="69"/>
      <c r="B308" s="126">
        <v>35</v>
      </c>
      <c r="C308" s="130" t="s">
        <v>396</v>
      </c>
      <c r="D308" s="71" t="s">
        <v>396</v>
      </c>
      <c r="E308" s="36" t="s">
        <v>239</v>
      </c>
      <c r="F308" s="36" t="s">
        <v>239</v>
      </c>
      <c r="G308" s="36" t="s">
        <v>236</v>
      </c>
      <c r="H308" s="37">
        <v>2024</v>
      </c>
      <c r="I308" s="37">
        <v>2024</v>
      </c>
      <c r="J308" s="28" t="s">
        <v>6</v>
      </c>
      <c r="K308" s="54">
        <v>1</v>
      </c>
      <c r="L308" s="39">
        <v>3214599.65</v>
      </c>
      <c r="M308" s="31">
        <v>0</v>
      </c>
      <c r="N308" s="31">
        <v>3053869.67</v>
      </c>
      <c r="O308" s="31">
        <v>160729.97999999998</v>
      </c>
      <c r="P308" s="31">
        <v>0</v>
      </c>
    </row>
    <row r="309" spans="1:16" ht="35.1" customHeight="1" x14ac:dyDescent="0.25">
      <c r="A309" s="69"/>
      <c r="B309" s="126"/>
      <c r="C309" s="130"/>
      <c r="D309" s="71" t="s">
        <v>396</v>
      </c>
      <c r="E309" s="36" t="s">
        <v>239</v>
      </c>
      <c r="F309" s="36" t="s">
        <v>239</v>
      </c>
      <c r="G309" s="36" t="s">
        <v>960</v>
      </c>
      <c r="H309" s="37">
        <v>2024</v>
      </c>
      <c r="I309" s="37">
        <v>2024</v>
      </c>
      <c r="J309" s="28" t="s">
        <v>6</v>
      </c>
      <c r="K309" s="54">
        <v>1</v>
      </c>
      <c r="L309" s="39">
        <v>3214599.65</v>
      </c>
      <c r="M309" s="31">
        <v>0</v>
      </c>
      <c r="N309" s="31">
        <v>3053869.67</v>
      </c>
      <c r="O309" s="31">
        <v>160729.97999999998</v>
      </c>
      <c r="P309" s="31">
        <v>0</v>
      </c>
    </row>
    <row r="310" spans="1:16" ht="35.1" customHeight="1" x14ac:dyDescent="0.25">
      <c r="A310" s="69"/>
      <c r="B310" s="126"/>
      <c r="C310" s="130"/>
      <c r="D310" s="71" t="s">
        <v>396</v>
      </c>
      <c r="E310" s="36" t="s">
        <v>239</v>
      </c>
      <c r="F310" s="36" t="s">
        <v>239</v>
      </c>
      <c r="G310" s="36" t="s">
        <v>962</v>
      </c>
      <c r="H310" s="37">
        <v>2024</v>
      </c>
      <c r="I310" s="37">
        <v>2024</v>
      </c>
      <c r="J310" s="28" t="s">
        <v>6</v>
      </c>
      <c r="K310" s="54">
        <v>1</v>
      </c>
      <c r="L310" s="39">
        <v>3214599.65</v>
      </c>
      <c r="M310" s="31">
        <v>0</v>
      </c>
      <c r="N310" s="31">
        <v>3053869.67</v>
      </c>
      <c r="O310" s="31">
        <v>160729.97999999998</v>
      </c>
      <c r="P310" s="31">
        <v>0</v>
      </c>
    </row>
    <row r="311" spans="1:16" ht="35.1" customHeight="1" x14ac:dyDescent="0.25">
      <c r="A311" s="69"/>
      <c r="B311" s="68">
        <v>36</v>
      </c>
      <c r="C311" s="70" t="s">
        <v>397</v>
      </c>
      <c r="D311" s="71" t="s">
        <v>397</v>
      </c>
      <c r="E311" s="36" t="s">
        <v>7</v>
      </c>
      <c r="F311" s="36" t="s">
        <v>7</v>
      </c>
      <c r="G311" s="36" t="s">
        <v>927</v>
      </c>
      <c r="H311" s="36">
        <v>2024</v>
      </c>
      <c r="I311" s="36">
        <v>2024</v>
      </c>
      <c r="J311" s="28" t="s">
        <v>6</v>
      </c>
      <c r="K311" s="54">
        <v>880</v>
      </c>
      <c r="L311" s="39">
        <v>6440218.2800000003</v>
      </c>
      <c r="M311" s="31">
        <v>0</v>
      </c>
      <c r="N311" s="39">
        <v>6118207.3700000001</v>
      </c>
      <c r="O311" s="31">
        <v>322010.91000000015</v>
      </c>
      <c r="P311" s="55">
        <v>0</v>
      </c>
    </row>
    <row r="312" spans="1:16" ht="35.1" customHeight="1" x14ac:dyDescent="0.25">
      <c r="A312" s="69"/>
      <c r="B312" s="68">
        <v>37</v>
      </c>
      <c r="C312" s="52" t="s">
        <v>398</v>
      </c>
      <c r="D312" s="73" t="s">
        <v>398</v>
      </c>
      <c r="E312" s="36" t="s">
        <v>7</v>
      </c>
      <c r="F312" s="36" t="s">
        <v>7</v>
      </c>
      <c r="G312" s="36" t="s">
        <v>927</v>
      </c>
      <c r="H312" s="36">
        <v>2024</v>
      </c>
      <c r="I312" s="36">
        <v>2024</v>
      </c>
      <c r="J312" s="28" t="s">
        <v>6</v>
      </c>
      <c r="K312" s="54">
        <v>580</v>
      </c>
      <c r="L312" s="39">
        <v>4244689.32</v>
      </c>
      <c r="M312" s="31">
        <v>0</v>
      </c>
      <c r="N312" s="39">
        <v>4032454.85</v>
      </c>
      <c r="O312" s="31">
        <v>212234.4700000002</v>
      </c>
      <c r="P312" s="55">
        <v>0</v>
      </c>
    </row>
    <row r="313" spans="1:16" ht="35.1" customHeight="1" x14ac:dyDescent="0.25">
      <c r="A313" s="69"/>
      <c r="B313" s="68">
        <v>38</v>
      </c>
      <c r="C313" s="52" t="s">
        <v>399</v>
      </c>
      <c r="D313" s="73" t="s">
        <v>399</v>
      </c>
      <c r="E313" s="79" t="s">
        <v>7</v>
      </c>
      <c r="F313" s="79" t="s">
        <v>7</v>
      </c>
      <c r="G313" s="66" t="s">
        <v>936</v>
      </c>
      <c r="H313" s="36">
        <v>2024</v>
      </c>
      <c r="I313" s="36">
        <v>2024</v>
      </c>
      <c r="J313" s="28" t="s">
        <v>6</v>
      </c>
      <c r="K313" s="77">
        <v>350</v>
      </c>
      <c r="L313" s="39">
        <v>2227438.42</v>
      </c>
      <c r="M313" s="31">
        <v>0</v>
      </c>
      <c r="N313" s="39">
        <v>2116066.5</v>
      </c>
      <c r="O313" s="31">
        <v>111371.91999999993</v>
      </c>
      <c r="P313" s="55">
        <v>0</v>
      </c>
    </row>
    <row r="314" spans="1:16" ht="35.1" customHeight="1" x14ac:dyDescent="0.25">
      <c r="A314" s="69"/>
      <c r="B314" s="126">
        <v>39</v>
      </c>
      <c r="C314" s="127" t="s">
        <v>400</v>
      </c>
      <c r="D314" s="71" t="s">
        <v>400</v>
      </c>
      <c r="E314" s="79" t="s">
        <v>7</v>
      </c>
      <c r="F314" s="79" t="s">
        <v>7</v>
      </c>
      <c r="G314" s="66" t="s">
        <v>927</v>
      </c>
      <c r="H314" s="36">
        <v>2024</v>
      </c>
      <c r="I314" s="36">
        <v>2024</v>
      </c>
      <c r="J314" s="28" t="s">
        <v>6</v>
      </c>
      <c r="K314" s="77">
        <v>719</v>
      </c>
      <c r="L314" s="39">
        <v>5261951.08</v>
      </c>
      <c r="M314" s="31">
        <v>0</v>
      </c>
      <c r="N314" s="39">
        <v>4998853.53</v>
      </c>
      <c r="O314" s="31">
        <v>263097.54999999981</v>
      </c>
      <c r="P314" s="55">
        <v>0</v>
      </c>
    </row>
    <row r="315" spans="1:16" ht="35.1" customHeight="1" x14ac:dyDescent="0.25">
      <c r="A315" s="69"/>
      <c r="B315" s="126"/>
      <c r="C315" s="127"/>
      <c r="D315" s="71" t="s">
        <v>400</v>
      </c>
      <c r="E315" s="79" t="s">
        <v>238</v>
      </c>
      <c r="F315" s="79" t="s">
        <v>238</v>
      </c>
      <c r="G315" s="66" t="s">
        <v>5</v>
      </c>
      <c r="H315" s="36">
        <v>2024</v>
      </c>
      <c r="I315" s="36">
        <v>2024</v>
      </c>
      <c r="J315" s="28" t="s">
        <v>6</v>
      </c>
      <c r="K315" s="77">
        <v>786</v>
      </c>
      <c r="L315" s="39">
        <v>5620281.4800000004</v>
      </c>
      <c r="M315" s="31">
        <v>0</v>
      </c>
      <c r="N315" s="39">
        <v>5339267.41</v>
      </c>
      <c r="O315" s="31">
        <v>281014.0700000003</v>
      </c>
      <c r="P315" s="55">
        <v>0</v>
      </c>
    </row>
    <row r="316" spans="1:16" ht="35.1" customHeight="1" x14ac:dyDescent="0.25">
      <c r="A316" s="69"/>
      <c r="B316" s="126">
        <v>40</v>
      </c>
      <c r="C316" s="127" t="s">
        <v>401</v>
      </c>
      <c r="D316" s="71" t="s">
        <v>401</v>
      </c>
      <c r="E316" s="36" t="s">
        <v>7</v>
      </c>
      <c r="F316" s="36" t="s">
        <v>7</v>
      </c>
      <c r="G316" s="36" t="s">
        <v>936</v>
      </c>
      <c r="H316" s="36">
        <v>2024</v>
      </c>
      <c r="I316" s="36">
        <v>2024</v>
      </c>
      <c r="J316" s="28" t="s">
        <v>6</v>
      </c>
      <c r="K316" s="54">
        <v>501</v>
      </c>
      <c r="L316" s="55">
        <v>3187725.18</v>
      </c>
      <c r="M316" s="31">
        <v>0</v>
      </c>
      <c r="N316" s="39">
        <v>3028338.92</v>
      </c>
      <c r="O316" s="31">
        <v>159386.26000000024</v>
      </c>
      <c r="P316" s="55">
        <v>0</v>
      </c>
    </row>
    <row r="317" spans="1:16" ht="35.1" customHeight="1" x14ac:dyDescent="0.25">
      <c r="A317" s="69"/>
      <c r="B317" s="126"/>
      <c r="C317" s="127"/>
      <c r="D317" s="71" t="s">
        <v>401</v>
      </c>
      <c r="E317" s="36" t="s">
        <v>238</v>
      </c>
      <c r="F317" s="36" t="s">
        <v>238</v>
      </c>
      <c r="G317" s="36" t="s">
        <v>5</v>
      </c>
      <c r="H317" s="36">
        <v>2024</v>
      </c>
      <c r="I317" s="36">
        <v>2024</v>
      </c>
      <c r="J317" s="28" t="s">
        <v>6</v>
      </c>
      <c r="K317" s="54">
        <v>908</v>
      </c>
      <c r="L317" s="55">
        <v>6492640.6899999995</v>
      </c>
      <c r="M317" s="31">
        <v>0</v>
      </c>
      <c r="N317" s="39">
        <v>6168008.6600000001</v>
      </c>
      <c r="O317" s="31">
        <v>324632.03000000003</v>
      </c>
      <c r="P317" s="55">
        <v>0</v>
      </c>
    </row>
    <row r="318" spans="1:16" ht="35.1" customHeight="1" x14ac:dyDescent="0.25">
      <c r="A318" s="69"/>
      <c r="B318" s="68">
        <v>41</v>
      </c>
      <c r="C318" s="70" t="s">
        <v>402</v>
      </c>
      <c r="D318" s="71" t="s">
        <v>402</v>
      </c>
      <c r="E318" s="36" t="s">
        <v>7</v>
      </c>
      <c r="F318" s="36" t="s">
        <v>7</v>
      </c>
      <c r="G318" s="36" t="s">
        <v>936</v>
      </c>
      <c r="H318" s="36">
        <v>2024</v>
      </c>
      <c r="I318" s="36">
        <v>2024</v>
      </c>
      <c r="J318" s="28" t="s">
        <v>6</v>
      </c>
      <c r="K318" s="54">
        <v>220</v>
      </c>
      <c r="L318" s="55">
        <v>1400104.1500000001</v>
      </c>
      <c r="M318" s="31">
        <v>0</v>
      </c>
      <c r="N318" s="39">
        <v>1330098.94</v>
      </c>
      <c r="O318" s="31">
        <v>70005.210000000006</v>
      </c>
      <c r="P318" s="55">
        <v>0</v>
      </c>
    </row>
    <row r="319" spans="1:16" ht="35.1" customHeight="1" x14ac:dyDescent="0.25">
      <c r="A319" s="67"/>
      <c r="B319" s="68">
        <v>42</v>
      </c>
      <c r="C319" s="70" t="s">
        <v>403</v>
      </c>
      <c r="D319" s="71" t="s">
        <v>403</v>
      </c>
      <c r="E319" s="79" t="s">
        <v>7</v>
      </c>
      <c r="F319" s="79" t="s">
        <v>7</v>
      </c>
      <c r="G319" s="66" t="s">
        <v>936</v>
      </c>
      <c r="H319" s="36">
        <v>2024</v>
      </c>
      <c r="I319" s="36">
        <v>2024</v>
      </c>
      <c r="J319" s="28" t="s">
        <v>6</v>
      </c>
      <c r="K319" s="54">
        <v>1530</v>
      </c>
      <c r="L319" s="55">
        <v>9735073.6199999992</v>
      </c>
      <c r="M319" s="31">
        <v>0</v>
      </c>
      <c r="N319" s="39">
        <v>9248319.9399999995</v>
      </c>
      <c r="O319" s="31">
        <v>486753.6799999997</v>
      </c>
      <c r="P319" s="55">
        <v>0</v>
      </c>
    </row>
    <row r="320" spans="1:16" ht="35.1" customHeight="1" x14ac:dyDescent="0.25">
      <c r="A320" s="69"/>
      <c r="B320" s="126">
        <v>43</v>
      </c>
      <c r="C320" s="147" t="s">
        <v>404</v>
      </c>
      <c r="D320" s="78" t="s">
        <v>404</v>
      </c>
      <c r="E320" s="36" t="s">
        <v>240</v>
      </c>
      <c r="F320" s="36" t="s">
        <v>240</v>
      </c>
      <c r="G320" s="36" t="s">
        <v>934</v>
      </c>
      <c r="H320" s="36">
        <v>2024</v>
      </c>
      <c r="I320" s="36">
        <v>2024</v>
      </c>
      <c r="J320" s="36" t="s">
        <v>6</v>
      </c>
      <c r="K320" s="38"/>
      <c r="L320" s="30">
        <v>1592680.87</v>
      </c>
      <c r="M320" s="30">
        <v>0</v>
      </c>
      <c r="N320" s="30">
        <v>0</v>
      </c>
      <c r="O320" s="30">
        <v>0</v>
      </c>
      <c r="P320" s="30">
        <v>1592680.87</v>
      </c>
    </row>
    <row r="321" spans="1:16" ht="35.1" customHeight="1" x14ac:dyDescent="0.25">
      <c r="A321" s="69"/>
      <c r="B321" s="126"/>
      <c r="C321" s="147"/>
      <c r="D321" s="78" t="s">
        <v>404</v>
      </c>
      <c r="E321" s="36" t="s">
        <v>240</v>
      </c>
      <c r="F321" s="36" t="s">
        <v>240</v>
      </c>
      <c r="G321" s="36" t="s">
        <v>935</v>
      </c>
      <c r="H321" s="36">
        <v>2024</v>
      </c>
      <c r="I321" s="36">
        <v>2024</v>
      </c>
      <c r="J321" s="36" t="s">
        <v>6</v>
      </c>
      <c r="K321" s="38"/>
      <c r="L321" s="30">
        <v>2643460.2400000002</v>
      </c>
      <c r="M321" s="30">
        <v>0</v>
      </c>
      <c r="N321" s="30">
        <v>0</v>
      </c>
      <c r="O321" s="30">
        <v>0</v>
      </c>
      <c r="P321" s="30">
        <v>2643460.2400000002</v>
      </c>
    </row>
    <row r="322" spans="1:16" ht="35.1" customHeight="1" x14ac:dyDescent="0.25">
      <c r="A322" s="69"/>
      <c r="B322" s="126"/>
      <c r="C322" s="147"/>
      <c r="D322" s="78" t="s">
        <v>404</v>
      </c>
      <c r="E322" s="36" t="s">
        <v>240</v>
      </c>
      <c r="F322" s="36" t="s">
        <v>240</v>
      </c>
      <c r="G322" s="36" t="s">
        <v>955</v>
      </c>
      <c r="H322" s="36">
        <v>2024</v>
      </c>
      <c r="I322" s="36">
        <v>2024</v>
      </c>
      <c r="J322" s="36" t="s">
        <v>6</v>
      </c>
      <c r="K322" s="38"/>
      <c r="L322" s="30">
        <v>3585123.49</v>
      </c>
      <c r="M322" s="30">
        <v>0</v>
      </c>
      <c r="N322" s="30">
        <v>0</v>
      </c>
      <c r="O322" s="30">
        <v>0</v>
      </c>
      <c r="P322" s="30">
        <v>3585123.49</v>
      </c>
    </row>
    <row r="323" spans="1:16" ht="35.1" customHeight="1" x14ac:dyDescent="0.25">
      <c r="A323" s="69"/>
      <c r="B323" s="68">
        <v>44</v>
      </c>
      <c r="C323" s="42" t="s">
        <v>405</v>
      </c>
      <c r="D323" s="75" t="s">
        <v>405</v>
      </c>
      <c r="E323" s="79" t="s">
        <v>7</v>
      </c>
      <c r="F323" s="79" t="s">
        <v>7</v>
      </c>
      <c r="G323" s="66" t="s">
        <v>927</v>
      </c>
      <c r="H323" s="36">
        <v>2024</v>
      </c>
      <c r="I323" s="36">
        <v>2024</v>
      </c>
      <c r="J323" s="28" t="s">
        <v>6</v>
      </c>
      <c r="K323" s="77">
        <v>600</v>
      </c>
      <c r="L323" s="39">
        <v>4391057.92</v>
      </c>
      <c r="M323" s="31">
        <v>0</v>
      </c>
      <c r="N323" s="39">
        <v>4171505.02</v>
      </c>
      <c r="O323" s="31">
        <v>219552.89999999991</v>
      </c>
      <c r="P323" s="55">
        <v>0</v>
      </c>
    </row>
    <row r="324" spans="1:16" ht="35.1" customHeight="1" x14ac:dyDescent="0.25">
      <c r="A324" s="69"/>
      <c r="B324" s="126">
        <v>45</v>
      </c>
      <c r="C324" s="127" t="s">
        <v>406</v>
      </c>
      <c r="D324" s="78" t="s">
        <v>406</v>
      </c>
      <c r="E324" s="36" t="s">
        <v>7</v>
      </c>
      <c r="F324" s="36" t="s">
        <v>7</v>
      </c>
      <c r="G324" s="36" t="s">
        <v>233</v>
      </c>
      <c r="H324" s="36">
        <v>2024</v>
      </c>
      <c r="I324" s="36">
        <v>2024</v>
      </c>
      <c r="J324" s="36" t="s">
        <v>6</v>
      </c>
      <c r="K324" s="38">
        <v>536.70000000000005</v>
      </c>
      <c r="L324" s="30">
        <v>3707559.39</v>
      </c>
      <c r="M324" s="55">
        <v>0</v>
      </c>
      <c r="N324" s="55">
        <v>0</v>
      </c>
      <c r="O324" s="55">
        <v>0</v>
      </c>
      <c r="P324" s="30">
        <v>3707559.39</v>
      </c>
    </row>
    <row r="325" spans="1:16" ht="35.1" customHeight="1" x14ac:dyDescent="0.25">
      <c r="A325" s="69"/>
      <c r="B325" s="126"/>
      <c r="C325" s="127"/>
      <c r="D325" s="78" t="s">
        <v>406</v>
      </c>
      <c r="E325" s="36" t="s">
        <v>238</v>
      </c>
      <c r="F325" s="36" t="s">
        <v>238</v>
      </c>
      <c r="G325" s="36" t="s">
        <v>5</v>
      </c>
      <c r="H325" s="36">
        <v>2024</v>
      </c>
      <c r="I325" s="36">
        <v>2024</v>
      </c>
      <c r="J325" s="36" t="s">
        <v>6</v>
      </c>
      <c r="K325" s="38">
        <v>448</v>
      </c>
      <c r="L325" s="30">
        <v>3027976.3400000003</v>
      </c>
      <c r="M325" s="55">
        <v>0</v>
      </c>
      <c r="N325" s="55">
        <v>0</v>
      </c>
      <c r="O325" s="55">
        <v>0</v>
      </c>
      <c r="P325" s="30">
        <v>3027976.3400000003</v>
      </c>
    </row>
    <row r="326" spans="1:16" ht="35.1" customHeight="1" x14ac:dyDescent="0.25">
      <c r="A326" s="69"/>
      <c r="B326" s="68">
        <v>46</v>
      </c>
      <c r="C326" s="34" t="s">
        <v>407</v>
      </c>
      <c r="D326" s="34" t="s">
        <v>407</v>
      </c>
      <c r="E326" s="36" t="s">
        <v>7</v>
      </c>
      <c r="F326" s="36" t="s">
        <v>7</v>
      </c>
      <c r="G326" s="36" t="s">
        <v>916</v>
      </c>
      <c r="H326" s="36">
        <v>2024</v>
      </c>
      <c r="I326" s="36">
        <v>2024</v>
      </c>
      <c r="J326" s="28" t="s">
        <v>6</v>
      </c>
      <c r="K326" s="38">
        <v>692</v>
      </c>
      <c r="L326" s="39">
        <v>4457864</v>
      </c>
      <c r="M326" s="31">
        <v>0</v>
      </c>
      <c r="N326" s="31">
        <v>0</v>
      </c>
      <c r="O326" s="39">
        <v>0</v>
      </c>
      <c r="P326" s="39">
        <v>4457864</v>
      </c>
    </row>
    <row r="327" spans="1:16" ht="35.1" customHeight="1" x14ac:dyDescent="0.25">
      <c r="A327" s="69"/>
      <c r="B327" s="68">
        <v>47</v>
      </c>
      <c r="C327" s="70" t="s">
        <v>408</v>
      </c>
      <c r="D327" s="71" t="s">
        <v>408</v>
      </c>
      <c r="E327" s="90" t="s">
        <v>7</v>
      </c>
      <c r="F327" s="90" t="s">
        <v>7</v>
      </c>
      <c r="G327" s="36" t="s">
        <v>233</v>
      </c>
      <c r="H327" s="36">
        <v>2024</v>
      </c>
      <c r="I327" s="36">
        <v>2024</v>
      </c>
      <c r="J327" s="28" t="s">
        <v>6</v>
      </c>
      <c r="K327" s="91">
        <v>753</v>
      </c>
      <c r="L327" s="39">
        <v>5510777.7000000002</v>
      </c>
      <c r="M327" s="31">
        <v>0</v>
      </c>
      <c r="N327" s="39">
        <v>5235238.8099999996</v>
      </c>
      <c r="O327" s="31">
        <v>275538.89</v>
      </c>
      <c r="P327" s="55">
        <v>0</v>
      </c>
    </row>
    <row r="328" spans="1:16" ht="35.1" customHeight="1" x14ac:dyDescent="0.25">
      <c r="A328" s="67"/>
      <c r="B328" s="68">
        <v>48</v>
      </c>
      <c r="C328" s="71" t="s">
        <v>34</v>
      </c>
      <c r="D328" s="71" t="s">
        <v>34</v>
      </c>
      <c r="E328" s="36" t="s">
        <v>238</v>
      </c>
      <c r="F328" s="36" t="s">
        <v>238</v>
      </c>
      <c r="G328" s="36" t="s">
        <v>5</v>
      </c>
      <c r="H328" s="37">
        <v>2024</v>
      </c>
      <c r="I328" s="37">
        <v>2024</v>
      </c>
      <c r="J328" s="28" t="s">
        <v>6</v>
      </c>
      <c r="K328" s="77">
        <v>1865</v>
      </c>
      <c r="L328" s="39">
        <v>12674770.350000001</v>
      </c>
      <c r="M328" s="55">
        <v>0</v>
      </c>
      <c r="N328" s="31">
        <v>0</v>
      </c>
      <c r="O328" s="86">
        <v>0</v>
      </c>
      <c r="P328" s="55">
        <v>12674770.350000001</v>
      </c>
    </row>
    <row r="329" spans="1:16" ht="35.1" customHeight="1" x14ac:dyDescent="0.25">
      <c r="A329" s="67"/>
      <c r="B329" s="126">
        <v>49</v>
      </c>
      <c r="C329" s="127" t="s">
        <v>409</v>
      </c>
      <c r="D329" s="71" t="s">
        <v>409</v>
      </c>
      <c r="E329" s="36" t="s">
        <v>240</v>
      </c>
      <c r="F329" s="36" t="s">
        <v>240</v>
      </c>
      <c r="G329" s="36" t="s">
        <v>934</v>
      </c>
      <c r="H329" s="11">
        <v>2024</v>
      </c>
      <c r="I329" s="11">
        <v>2024</v>
      </c>
      <c r="J329" s="28" t="s">
        <v>6</v>
      </c>
      <c r="K329" s="38"/>
      <c r="L329" s="39">
        <v>1468326.13</v>
      </c>
      <c r="M329" s="55">
        <v>0</v>
      </c>
      <c r="N329" s="55">
        <v>0</v>
      </c>
      <c r="O329" s="55">
        <v>0</v>
      </c>
      <c r="P329" s="55">
        <v>1468326.13</v>
      </c>
    </row>
    <row r="330" spans="1:16" ht="35.1" customHeight="1" x14ac:dyDescent="0.25">
      <c r="A330" s="67"/>
      <c r="B330" s="126"/>
      <c r="C330" s="127"/>
      <c r="D330" s="71" t="s">
        <v>409</v>
      </c>
      <c r="E330" s="36" t="s">
        <v>240</v>
      </c>
      <c r="F330" s="36" t="s">
        <v>240</v>
      </c>
      <c r="G330" s="36" t="s">
        <v>935</v>
      </c>
      <c r="H330" s="11">
        <v>2024</v>
      </c>
      <c r="I330" s="11">
        <v>2024</v>
      </c>
      <c r="J330" s="28" t="s">
        <v>6</v>
      </c>
      <c r="K330" s="38"/>
      <c r="L330" s="39">
        <v>1190670.6100000001</v>
      </c>
      <c r="M330" s="55">
        <v>0</v>
      </c>
      <c r="N330" s="55">
        <v>0</v>
      </c>
      <c r="O330" s="55">
        <v>0</v>
      </c>
      <c r="P330" s="55">
        <v>1190670.6100000001</v>
      </c>
    </row>
    <row r="331" spans="1:16" ht="35.1" customHeight="1" x14ac:dyDescent="0.25">
      <c r="A331" s="67"/>
      <c r="B331" s="126"/>
      <c r="C331" s="127"/>
      <c r="D331" s="71" t="s">
        <v>409</v>
      </c>
      <c r="E331" s="36" t="s">
        <v>240</v>
      </c>
      <c r="F331" s="36" t="s">
        <v>240</v>
      </c>
      <c r="G331" s="36" t="s">
        <v>955</v>
      </c>
      <c r="H331" s="11">
        <v>2024</v>
      </c>
      <c r="I331" s="11">
        <v>2024</v>
      </c>
      <c r="J331" s="28" t="s">
        <v>6</v>
      </c>
      <c r="K331" s="38"/>
      <c r="L331" s="39">
        <v>4550301.71</v>
      </c>
      <c r="M331" s="55">
        <v>0</v>
      </c>
      <c r="N331" s="55">
        <v>0</v>
      </c>
      <c r="O331" s="55">
        <v>0</v>
      </c>
      <c r="P331" s="55">
        <v>4550301.71</v>
      </c>
    </row>
    <row r="332" spans="1:16" ht="35.1" customHeight="1" x14ac:dyDescent="0.25">
      <c r="A332" s="69"/>
      <c r="B332" s="68">
        <v>50</v>
      </c>
      <c r="C332" s="70" t="s">
        <v>410</v>
      </c>
      <c r="D332" s="71" t="s">
        <v>410</v>
      </c>
      <c r="E332" s="36" t="s">
        <v>7</v>
      </c>
      <c r="F332" s="36" t="s">
        <v>7</v>
      </c>
      <c r="G332" s="36" t="s">
        <v>233</v>
      </c>
      <c r="H332" s="36">
        <v>2024</v>
      </c>
      <c r="I332" s="36">
        <v>2024</v>
      </c>
      <c r="J332" s="28" t="s">
        <v>6</v>
      </c>
      <c r="K332" s="38">
        <v>1341</v>
      </c>
      <c r="L332" s="39">
        <v>9814014.4600000009</v>
      </c>
      <c r="M332" s="31">
        <v>0</v>
      </c>
      <c r="N332" s="39">
        <v>9323313.7400000002</v>
      </c>
      <c r="O332" s="31">
        <v>490700.72</v>
      </c>
      <c r="P332" s="55">
        <v>0</v>
      </c>
    </row>
    <row r="333" spans="1:16" ht="35.1" customHeight="1" x14ac:dyDescent="0.25">
      <c r="A333" s="69"/>
      <c r="B333" s="126">
        <v>51</v>
      </c>
      <c r="C333" s="127" t="s">
        <v>411</v>
      </c>
      <c r="D333" s="71" t="s">
        <v>411</v>
      </c>
      <c r="E333" s="36" t="s">
        <v>240</v>
      </c>
      <c r="F333" s="36" t="s">
        <v>240</v>
      </c>
      <c r="G333" s="36" t="s">
        <v>934</v>
      </c>
      <c r="H333" s="11">
        <v>2024</v>
      </c>
      <c r="I333" s="11">
        <v>2024</v>
      </c>
      <c r="J333" s="28" t="s">
        <v>6</v>
      </c>
      <c r="K333" s="38"/>
      <c r="L333" s="39">
        <v>1520899.39</v>
      </c>
      <c r="M333" s="55">
        <v>0</v>
      </c>
      <c r="N333" s="55">
        <v>0</v>
      </c>
      <c r="O333" s="55">
        <v>0</v>
      </c>
      <c r="P333" s="55">
        <v>1520899.39</v>
      </c>
    </row>
    <row r="334" spans="1:16" ht="35.1" customHeight="1" x14ac:dyDescent="0.25">
      <c r="A334" s="69"/>
      <c r="B334" s="126"/>
      <c r="C334" s="127"/>
      <c r="D334" s="71" t="s">
        <v>411</v>
      </c>
      <c r="E334" s="36" t="s">
        <v>240</v>
      </c>
      <c r="F334" s="36" t="s">
        <v>240</v>
      </c>
      <c r="G334" s="36" t="s">
        <v>935</v>
      </c>
      <c r="H334" s="11">
        <v>2024</v>
      </c>
      <c r="I334" s="11">
        <v>2024</v>
      </c>
      <c r="J334" s="28" t="s">
        <v>6</v>
      </c>
      <c r="K334" s="38"/>
      <c r="L334" s="39">
        <v>1805882.86</v>
      </c>
      <c r="M334" s="55">
        <v>0</v>
      </c>
      <c r="N334" s="55">
        <v>0</v>
      </c>
      <c r="O334" s="55">
        <v>0</v>
      </c>
      <c r="P334" s="55">
        <v>1805882.86</v>
      </c>
    </row>
    <row r="335" spans="1:16" ht="35.1" customHeight="1" x14ac:dyDescent="0.25">
      <c r="A335" s="69"/>
      <c r="B335" s="126"/>
      <c r="C335" s="127"/>
      <c r="D335" s="71" t="s">
        <v>411</v>
      </c>
      <c r="E335" s="36" t="s">
        <v>240</v>
      </c>
      <c r="F335" s="36" t="s">
        <v>240</v>
      </c>
      <c r="G335" s="36" t="s">
        <v>955</v>
      </c>
      <c r="H335" s="11">
        <v>2024</v>
      </c>
      <c r="I335" s="11">
        <v>2024</v>
      </c>
      <c r="J335" s="28" t="s">
        <v>6</v>
      </c>
      <c r="K335" s="38"/>
      <c r="L335" s="39">
        <v>5274104.4400000004</v>
      </c>
      <c r="M335" s="55">
        <v>0</v>
      </c>
      <c r="N335" s="55">
        <v>0</v>
      </c>
      <c r="O335" s="55">
        <v>0</v>
      </c>
      <c r="P335" s="55">
        <v>5274104.4400000004</v>
      </c>
    </row>
    <row r="336" spans="1:16" ht="35.1" customHeight="1" x14ac:dyDescent="0.25">
      <c r="A336" s="69"/>
      <c r="B336" s="126">
        <v>52</v>
      </c>
      <c r="C336" s="127" t="s">
        <v>412</v>
      </c>
      <c r="D336" s="71" t="s">
        <v>412</v>
      </c>
      <c r="E336" s="36" t="s">
        <v>240</v>
      </c>
      <c r="F336" s="36" t="s">
        <v>240</v>
      </c>
      <c r="G336" s="36" t="s">
        <v>934</v>
      </c>
      <c r="H336" s="11">
        <v>2024</v>
      </c>
      <c r="I336" s="11">
        <v>2024</v>
      </c>
      <c r="J336" s="28" t="s">
        <v>6</v>
      </c>
      <c r="K336" s="38"/>
      <c r="L336" s="39">
        <v>1487851.31</v>
      </c>
      <c r="M336" s="55">
        <v>0</v>
      </c>
      <c r="N336" s="55">
        <v>0</v>
      </c>
      <c r="O336" s="55">
        <v>0</v>
      </c>
      <c r="P336" s="55">
        <v>1487851.31</v>
      </c>
    </row>
    <row r="337" spans="1:16" ht="35.1" customHeight="1" x14ac:dyDescent="0.25">
      <c r="A337" s="69"/>
      <c r="B337" s="126"/>
      <c r="C337" s="127"/>
      <c r="D337" s="71" t="s">
        <v>412</v>
      </c>
      <c r="E337" s="36" t="s">
        <v>240</v>
      </c>
      <c r="F337" s="36" t="s">
        <v>240</v>
      </c>
      <c r="G337" s="36" t="s">
        <v>935</v>
      </c>
      <c r="H337" s="11">
        <v>2024</v>
      </c>
      <c r="I337" s="11">
        <v>2024</v>
      </c>
      <c r="J337" s="28" t="s">
        <v>6</v>
      </c>
      <c r="K337" s="38"/>
      <c r="L337" s="39">
        <v>1721646.14</v>
      </c>
      <c r="M337" s="55">
        <v>0</v>
      </c>
      <c r="N337" s="55">
        <v>0</v>
      </c>
      <c r="O337" s="55">
        <v>0</v>
      </c>
      <c r="P337" s="55">
        <v>1721646.14</v>
      </c>
    </row>
    <row r="338" spans="1:16" ht="35.1" customHeight="1" x14ac:dyDescent="0.25">
      <c r="A338" s="69"/>
      <c r="B338" s="126"/>
      <c r="C338" s="127"/>
      <c r="D338" s="71" t="s">
        <v>412</v>
      </c>
      <c r="E338" s="36" t="s">
        <v>240</v>
      </c>
      <c r="F338" s="36" t="s">
        <v>240</v>
      </c>
      <c r="G338" s="36" t="s">
        <v>955</v>
      </c>
      <c r="H338" s="11">
        <v>2024</v>
      </c>
      <c r="I338" s="11">
        <v>2024</v>
      </c>
      <c r="J338" s="28" t="s">
        <v>6</v>
      </c>
      <c r="K338" s="38"/>
      <c r="L338" s="39">
        <v>5225223.79</v>
      </c>
      <c r="M338" s="55">
        <v>0</v>
      </c>
      <c r="N338" s="55">
        <v>0</v>
      </c>
      <c r="O338" s="55">
        <v>0</v>
      </c>
      <c r="P338" s="55">
        <v>5225223.79</v>
      </c>
    </row>
    <row r="339" spans="1:16" ht="35.1" customHeight="1" x14ac:dyDescent="0.25">
      <c r="A339" s="69"/>
      <c r="B339" s="126">
        <v>53</v>
      </c>
      <c r="C339" s="127" t="s">
        <v>413</v>
      </c>
      <c r="D339" s="71" t="s">
        <v>413</v>
      </c>
      <c r="E339" s="36" t="s">
        <v>240</v>
      </c>
      <c r="F339" s="36" t="s">
        <v>240</v>
      </c>
      <c r="G339" s="36" t="s">
        <v>934</v>
      </c>
      <c r="H339" s="11">
        <v>2024</v>
      </c>
      <c r="I339" s="11">
        <v>2024</v>
      </c>
      <c r="J339" s="28" t="s">
        <v>6</v>
      </c>
      <c r="K339" s="38"/>
      <c r="L339" s="39">
        <v>1466246.19</v>
      </c>
      <c r="M339" s="55">
        <v>0</v>
      </c>
      <c r="N339" s="55">
        <v>0</v>
      </c>
      <c r="O339" s="55">
        <v>0</v>
      </c>
      <c r="P339" s="55">
        <v>1466246.19</v>
      </c>
    </row>
    <row r="340" spans="1:16" ht="35.1" customHeight="1" x14ac:dyDescent="0.25">
      <c r="A340" s="69"/>
      <c r="B340" s="126"/>
      <c r="C340" s="127"/>
      <c r="D340" s="71" t="s">
        <v>413</v>
      </c>
      <c r="E340" s="36" t="s">
        <v>240</v>
      </c>
      <c r="F340" s="36" t="s">
        <v>240</v>
      </c>
      <c r="G340" s="36" t="s">
        <v>935</v>
      </c>
      <c r="H340" s="11">
        <v>2024</v>
      </c>
      <c r="I340" s="11">
        <v>2024</v>
      </c>
      <c r="J340" s="28" t="s">
        <v>6</v>
      </c>
      <c r="K340" s="38"/>
      <c r="L340" s="39">
        <v>1732116.35</v>
      </c>
      <c r="M340" s="55">
        <v>0</v>
      </c>
      <c r="N340" s="55">
        <v>0</v>
      </c>
      <c r="O340" s="55">
        <v>0</v>
      </c>
      <c r="P340" s="55">
        <v>1732116.35</v>
      </c>
    </row>
    <row r="341" spans="1:16" ht="35.1" customHeight="1" x14ac:dyDescent="0.25">
      <c r="A341" s="69"/>
      <c r="B341" s="126"/>
      <c r="C341" s="127"/>
      <c r="D341" s="71" t="s">
        <v>413</v>
      </c>
      <c r="E341" s="36" t="s">
        <v>240</v>
      </c>
      <c r="F341" s="36" t="s">
        <v>240</v>
      </c>
      <c r="G341" s="36" t="s">
        <v>955</v>
      </c>
      <c r="H341" s="11">
        <v>2024</v>
      </c>
      <c r="I341" s="11">
        <v>2024</v>
      </c>
      <c r="J341" s="28" t="s">
        <v>6</v>
      </c>
      <c r="K341" s="38"/>
      <c r="L341" s="39">
        <v>5291154.72</v>
      </c>
      <c r="M341" s="55">
        <v>0</v>
      </c>
      <c r="N341" s="55">
        <v>0</v>
      </c>
      <c r="O341" s="55">
        <v>0</v>
      </c>
      <c r="P341" s="55">
        <v>5291154.72</v>
      </c>
    </row>
    <row r="342" spans="1:16" ht="35.1" customHeight="1" x14ac:dyDescent="0.25">
      <c r="A342" s="69"/>
      <c r="B342" s="126">
        <v>54</v>
      </c>
      <c r="C342" s="127" t="s">
        <v>414</v>
      </c>
      <c r="D342" s="71" t="s">
        <v>414</v>
      </c>
      <c r="E342" s="36" t="s">
        <v>240</v>
      </c>
      <c r="F342" s="36" t="s">
        <v>240</v>
      </c>
      <c r="G342" s="36" t="s">
        <v>934</v>
      </c>
      <c r="H342" s="11">
        <v>2024</v>
      </c>
      <c r="I342" s="11">
        <v>2024</v>
      </c>
      <c r="J342" s="28" t="s">
        <v>6</v>
      </c>
      <c r="K342" s="38"/>
      <c r="L342" s="39">
        <v>1518216.52</v>
      </c>
      <c r="M342" s="55">
        <v>0</v>
      </c>
      <c r="N342" s="55">
        <v>0</v>
      </c>
      <c r="O342" s="55">
        <v>0</v>
      </c>
      <c r="P342" s="55">
        <v>1518216.52</v>
      </c>
    </row>
    <row r="343" spans="1:16" ht="35.1" customHeight="1" x14ac:dyDescent="0.25">
      <c r="A343" s="69"/>
      <c r="B343" s="126"/>
      <c r="C343" s="127"/>
      <c r="D343" s="71" t="s">
        <v>414</v>
      </c>
      <c r="E343" s="36" t="s">
        <v>240</v>
      </c>
      <c r="F343" s="36" t="s">
        <v>240</v>
      </c>
      <c r="G343" s="36" t="s">
        <v>935</v>
      </c>
      <c r="H343" s="11">
        <v>2024</v>
      </c>
      <c r="I343" s="11">
        <v>2024</v>
      </c>
      <c r="J343" s="28" t="s">
        <v>6</v>
      </c>
      <c r="K343" s="38"/>
      <c r="L343" s="39">
        <v>1699818.23</v>
      </c>
      <c r="M343" s="55">
        <v>0</v>
      </c>
      <c r="N343" s="55">
        <v>0</v>
      </c>
      <c r="O343" s="55">
        <v>0</v>
      </c>
      <c r="P343" s="55">
        <v>1699818.23</v>
      </c>
    </row>
    <row r="344" spans="1:16" ht="35.1" customHeight="1" x14ac:dyDescent="0.25">
      <c r="A344" s="69"/>
      <c r="B344" s="126"/>
      <c r="C344" s="127"/>
      <c r="D344" s="71" t="s">
        <v>414</v>
      </c>
      <c r="E344" s="36" t="s">
        <v>240</v>
      </c>
      <c r="F344" s="36" t="s">
        <v>240</v>
      </c>
      <c r="G344" s="36" t="s">
        <v>955</v>
      </c>
      <c r="H344" s="11">
        <v>2024</v>
      </c>
      <c r="I344" s="11">
        <v>2024</v>
      </c>
      <c r="J344" s="28" t="s">
        <v>6</v>
      </c>
      <c r="K344" s="38"/>
      <c r="L344" s="39">
        <v>5226773.05</v>
      </c>
      <c r="M344" s="55">
        <v>0</v>
      </c>
      <c r="N344" s="55">
        <v>0</v>
      </c>
      <c r="O344" s="55">
        <v>0</v>
      </c>
      <c r="P344" s="55">
        <v>5226773.05</v>
      </c>
    </row>
    <row r="345" spans="1:16" ht="35.1" customHeight="1" x14ac:dyDescent="0.25">
      <c r="A345" s="69"/>
      <c r="B345" s="126">
        <v>55</v>
      </c>
      <c r="C345" s="127" t="s">
        <v>415</v>
      </c>
      <c r="D345" s="71" t="s">
        <v>415</v>
      </c>
      <c r="E345" s="36" t="s">
        <v>240</v>
      </c>
      <c r="F345" s="36" t="s">
        <v>240</v>
      </c>
      <c r="G345" s="36" t="s">
        <v>934</v>
      </c>
      <c r="H345" s="11">
        <v>2024</v>
      </c>
      <c r="I345" s="11">
        <v>2024</v>
      </c>
      <c r="J345" s="28" t="s">
        <v>6</v>
      </c>
      <c r="K345" s="38"/>
      <c r="L345" s="39">
        <v>1462515.94</v>
      </c>
      <c r="M345" s="55">
        <v>0</v>
      </c>
      <c r="N345" s="55">
        <v>0</v>
      </c>
      <c r="O345" s="55">
        <v>0</v>
      </c>
      <c r="P345" s="55">
        <v>1462515.94</v>
      </c>
    </row>
    <row r="346" spans="1:16" ht="35.1" customHeight="1" x14ac:dyDescent="0.25">
      <c r="A346" s="69"/>
      <c r="B346" s="126"/>
      <c r="C346" s="127"/>
      <c r="D346" s="71" t="s">
        <v>415</v>
      </c>
      <c r="E346" s="36" t="s">
        <v>240</v>
      </c>
      <c r="F346" s="36" t="s">
        <v>240</v>
      </c>
      <c r="G346" s="36" t="s">
        <v>935</v>
      </c>
      <c r="H346" s="11">
        <v>2024</v>
      </c>
      <c r="I346" s="11">
        <v>2024</v>
      </c>
      <c r="J346" s="28" t="s">
        <v>6</v>
      </c>
      <c r="K346" s="38"/>
      <c r="L346" s="39">
        <v>1225446.31</v>
      </c>
      <c r="M346" s="55">
        <v>0</v>
      </c>
      <c r="N346" s="55">
        <v>0</v>
      </c>
      <c r="O346" s="55">
        <v>0</v>
      </c>
      <c r="P346" s="55">
        <v>1225446.31</v>
      </c>
    </row>
    <row r="347" spans="1:16" ht="35.1" customHeight="1" x14ac:dyDescent="0.25">
      <c r="A347" s="69"/>
      <c r="B347" s="126"/>
      <c r="C347" s="127"/>
      <c r="D347" s="71" t="s">
        <v>415</v>
      </c>
      <c r="E347" s="36" t="s">
        <v>240</v>
      </c>
      <c r="F347" s="36" t="s">
        <v>240</v>
      </c>
      <c r="G347" s="36" t="s">
        <v>955</v>
      </c>
      <c r="H347" s="11">
        <v>2024</v>
      </c>
      <c r="I347" s="11">
        <v>2024</v>
      </c>
      <c r="J347" s="28" t="s">
        <v>6</v>
      </c>
      <c r="K347" s="38"/>
      <c r="L347" s="39">
        <v>4627084.21</v>
      </c>
      <c r="M347" s="55">
        <v>0</v>
      </c>
      <c r="N347" s="55">
        <v>0</v>
      </c>
      <c r="O347" s="55">
        <v>0</v>
      </c>
      <c r="P347" s="55">
        <v>4627084.21</v>
      </c>
    </row>
    <row r="348" spans="1:16" ht="35.1" customHeight="1" x14ac:dyDescent="0.25">
      <c r="A348" s="69"/>
      <c r="B348" s="68">
        <v>56</v>
      </c>
      <c r="C348" s="70" t="s">
        <v>416</v>
      </c>
      <c r="D348" s="71" t="s">
        <v>416</v>
      </c>
      <c r="E348" s="36" t="s">
        <v>7</v>
      </c>
      <c r="F348" s="36" t="s">
        <v>7</v>
      </c>
      <c r="G348" s="36" t="s">
        <v>936</v>
      </c>
      <c r="H348" s="36">
        <v>2024</v>
      </c>
      <c r="I348" s="36">
        <v>2024</v>
      </c>
      <c r="J348" s="28" t="s">
        <v>6</v>
      </c>
      <c r="K348" s="38">
        <v>921</v>
      </c>
      <c r="L348" s="39">
        <v>5860111.0599999996</v>
      </c>
      <c r="M348" s="31">
        <v>0</v>
      </c>
      <c r="N348" s="39">
        <v>5567105.5099999998</v>
      </c>
      <c r="O348" s="31">
        <v>293005.54999999981</v>
      </c>
      <c r="P348" s="55">
        <v>0</v>
      </c>
    </row>
    <row r="349" spans="1:16" ht="35.1" customHeight="1" x14ac:dyDescent="0.25">
      <c r="A349" s="69"/>
      <c r="B349" s="126">
        <v>57</v>
      </c>
      <c r="C349" s="153" t="s">
        <v>417</v>
      </c>
      <c r="D349" s="75" t="s">
        <v>417</v>
      </c>
      <c r="E349" s="36" t="s">
        <v>240</v>
      </c>
      <c r="F349" s="36" t="s">
        <v>240</v>
      </c>
      <c r="G349" s="66" t="s">
        <v>956</v>
      </c>
      <c r="H349" s="11">
        <v>2024</v>
      </c>
      <c r="I349" s="11">
        <v>2024</v>
      </c>
      <c r="J349" s="28" t="s">
        <v>6</v>
      </c>
      <c r="K349" s="77"/>
      <c r="L349" s="39">
        <v>128486.75</v>
      </c>
      <c r="M349" s="39">
        <v>0</v>
      </c>
      <c r="N349" s="39">
        <v>0</v>
      </c>
      <c r="O349" s="39">
        <v>0</v>
      </c>
      <c r="P349" s="55">
        <v>128486.75</v>
      </c>
    </row>
    <row r="350" spans="1:16" ht="35.1" customHeight="1" x14ac:dyDescent="0.25">
      <c r="A350" s="69"/>
      <c r="B350" s="126"/>
      <c r="C350" s="153"/>
      <c r="D350" s="75" t="s">
        <v>417</v>
      </c>
      <c r="E350" s="36" t="s">
        <v>240</v>
      </c>
      <c r="F350" s="36" t="s">
        <v>240</v>
      </c>
      <c r="G350" s="66" t="s">
        <v>957</v>
      </c>
      <c r="H350" s="11">
        <v>2024</v>
      </c>
      <c r="I350" s="11">
        <v>2024</v>
      </c>
      <c r="J350" s="28" t="s">
        <v>6</v>
      </c>
      <c r="K350" s="77"/>
      <c r="L350" s="39">
        <v>373055.32</v>
      </c>
      <c r="M350" s="39">
        <v>0</v>
      </c>
      <c r="N350" s="39">
        <v>0</v>
      </c>
      <c r="O350" s="39">
        <v>0</v>
      </c>
      <c r="P350" s="55">
        <v>373055.32</v>
      </c>
    </row>
    <row r="351" spans="1:16" ht="35.1" customHeight="1" x14ac:dyDescent="0.25">
      <c r="A351" s="69"/>
      <c r="B351" s="126"/>
      <c r="C351" s="153"/>
      <c r="D351" s="75" t="s">
        <v>417</v>
      </c>
      <c r="E351" s="36" t="s">
        <v>240</v>
      </c>
      <c r="F351" s="36" t="s">
        <v>240</v>
      </c>
      <c r="G351" s="66" t="s">
        <v>935</v>
      </c>
      <c r="H351" s="11">
        <v>2024</v>
      </c>
      <c r="I351" s="11">
        <v>2024</v>
      </c>
      <c r="J351" s="28" t="s">
        <v>6</v>
      </c>
      <c r="K351" s="77"/>
      <c r="L351" s="39">
        <v>630066.65</v>
      </c>
      <c r="M351" s="39">
        <v>0</v>
      </c>
      <c r="N351" s="39">
        <v>0</v>
      </c>
      <c r="O351" s="39">
        <v>0</v>
      </c>
      <c r="P351" s="55">
        <v>630066.65</v>
      </c>
    </row>
    <row r="352" spans="1:16" ht="35.1" customHeight="1" x14ac:dyDescent="0.25">
      <c r="A352" s="69"/>
      <c r="B352" s="126"/>
      <c r="C352" s="153"/>
      <c r="D352" s="75" t="s">
        <v>417</v>
      </c>
      <c r="E352" s="36" t="s">
        <v>240</v>
      </c>
      <c r="F352" s="36" t="s">
        <v>240</v>
      </c>
      <c r="G352" s="66" t="s">
        <v>955</v>
      </c>
      <c r="H352" s="11">
        <v>2024</v>
      </c>
      <c r="I352" s="11">
        <v>2024</v>
      </c>
      <c r="J352" s="28" t="s">
        <v>6</v>
      </c>
      <c r="K352" s="77"/>
      <c r="L352" s="39">
        <v>2224111.63</v>
      </c>
      <c r="M352" s="39">
        <v>0</v>
      </c>
      <c r="N352" s="39">
        <v>0</v>
      </c>
      <c r="O352" s="39">
        <v>0</v>
      </c>
      <c r="P352" s="55">
        <v>2224111.63</v>
      </c>
    </row>
    <row r="353" spans="1:16" ht="35.1" customHeight="1" x14ac:dyDescent="0.25">
      <c r="A353" s="69"/>
      <c r="B353" s="68">
        <v>58</v>
      </c>
      <c r="C353" s="70" t="s">
        <v>418</v>
      </c>
      <c r="D353" s="71" t="s">
        <v>418</v>
      </c>
      <c r="E353" s="36" t="s">
        <v>7</v>
      </c>
      <c r="F353" s="36" t="s">
        <v>7</v>
      </c>
      <c r="G353" s="36" t="s">
        <v>233</v>
      </c>
      <c r="H353" s="36">
        <v>2024</v>
      </c>
      <c r="I353" s="36">
        <v>2024</v>
      </c>
      <c r="J353" s="28" t="s">
        <v>6</v>
      </c>
      <c r="K353" s="54">
        <v>455</v>
      </c>
      <c r="L353" s="55">
        <v>3329885.59</v>
      </c>
      <c r="M353" s="31">
        <v>0</v>
      </c>
      <c r="N353" s="39">
        <v>3163391.31</v>
      </c>
      <c r="O353" s="31">
        <v>166494.2799999998</v>
      </c>
      <c r="P353" s="55">
        <v>0</v>
      </c>
    </row>
    <row r="354" spans="1:16" ht="35.1" customHeight="1" x14ac:dyDescent="0.25">
      <c r="A354" s="69"/>
      <c r="B354" s="126">
        <v>59</v>
      </c>
      <c r="C354" s="127" t="s">
        <v>419</v>
      </c>
      <c r="D354" s="71" t="s">
        <v>419</v>
      </c>
      <c r="E354" s="36" t="s">
        <v>240</v>
      </c>
      <c r="F354" s="36" t="s">
        <v>240</v>
      </c>
      <c r="G354" s="36" t="s">
        <v>934</v>
      </c>
      <c r="H354" s="11">
        <v>2024</v>
      </c>
      <c r="I354" s="11">
        <v>2024</v>
      </c>
      <c r="J354" s="28" t="s">
        <v>6</v>
      </c>
      <c r="K354" s="54"/>
      <c r="L354" s="55">
        <v>2057858.67</v>
      </c>
      <c r="M354" s="39">
        <v>0</v>
      </c>
      <c r="N354" s="39">
        <v>0</v>
      </c>
      <c r="O354" s="39">
        <v>0</v>
      </c>
      <c r="P354" s="55">
        <v>2057858.67</v>
      </c>
    </row>
    <row r="355" spans="1:16" ht="35.1" customHeight="1" x14ac:dyDescent="0.25">
      <c r="A355" s="69"/>
      <c r="B355" s="126"/>
      <c r="C355" s="127"/>
      <c r="D355" s="71" t="s">
        <v>419</v>
      </c>
      <c r="E355" s="36" t="s">
        <v>240</v>
      </c>
      <c r="F355" s="36" t="s">
        <v>240</v>
      </c>
      <c r="G355" s="36" t="s">
        <v>935</v>
      </c>
      <c r="H355" s="11">
        <v>2024</v>
      </c>
      <c r="I355" s="11">
        <v>2024</v>
      </c>
      <c r="J355" s="28" t="s">
        <v>6</v>
      </c>
      <c r="K355" s="54"/>
      <c r="L355" s="55">
        <v>1577813.62</v>
      </c>
      <c r="M355" s="39">
        <v>0</v>
      </c>
      <c r="N355" s="39">
        <v>0</v>
      </c>
      <c r="O355" s="39">
        <v>0</v>
      </c>
      <c r="P355" s="55">
        <v>1577813.62</v>
      </c>
    </row>
    <row r="356" spans="1:16" ht="35.1" customHeight="1" x14ac:dyDescent="0.25">
      <c r="A356" s="69"/>
      <c r="B356" s="126"/>
      <c r="C356" s="127"/>
      <c r="D356" s="71" t="s">
        <v>419</v>
      </c>
      <c r="E356" s="36" t="s">
        <v>240</v>
      </c>
      <c r="F356" s="36" t="s">
        <v>240</v>
      </c>
      <c r="G356" s="36" t="s">
        <v>955</v>
      </c>
      <c r="H356" s="11">
        <v>2024</v>
      </c>
      <c r="I356" s="11">
        <v>2024</v>
      </c>
      <c r="J356" s="28" t="s">
        <v>6</v>
      </c>
      <c r="K356" s="54"/>
      <c r="L356" s="55">
        <v>5590583.5999999996</v>
      </c>
      <c r="M356" s="39">
        <v>0</v>
      </c>
      <c r="N356" s="39">
        <v>0</v>
      </c>
      <c r="O356" s="39">
        <v>0</v>
      </c>
      <c r="P356" s="55">
        <v>5590583.5999999996</v>
      </c>
    </row>
    <row r="357" spans="1:16" ht="35.1" customHeight="1" x14ac:dyDescent="0.25">
      <c r="A357" s="69"/>
      <c r="B357" s="68">
        <v>60</v>
      </c>
      <c r="C357" s="71" t="s">
        <v>420</v>
      </c>
      <c r="D357" s="71" t="s">
        <v>420</v>
      </c>
      <c r="E357" s="79" t="s">
        <v>238</v>
      </c>
      <c r="F357" s="79" t="s">
        <v>238</v>
      </c>
      <c r="G357" s="66" t="s">
        <v>5</v>
      </c>
      <c r="H357" s="37">
        <v>2024</v>
      </c>
      <c r="I357" s="37">
        <v>2024</v>
      </c>
      <c r="J357" s="28" t="s">
        <v>6</v>
      </c>
      <c r="K357" s="38">
        <v>6800</v>
      </c>
      <c r="L357" s="39">
        <v>46154116.029999994</v>
      </c>
      <c r="M357" s="55">
        <v>0</v>
      </c>
      <c r="N357" s="31">
        <v>0</v>
      </c>
      <c r="O357" s="86">
        <v>0</v>
      </c>
      <c r="P357" s="39">
        <v>46154116.029999994</v>
      </c>
    </row>
    <row r="358" spans="1:16" ht="35.1" customHeight="1" x14ac:dyDescent="0.25">
      <c r="A358" s="69"/>
      <c r="B358" s="126">
        <v>61</v>
      </c>
      <c r="C358" s="153" t="s">
        <v>421</v>
      </c>
      <c r="D358" s="75" t="s">
        <v>421</v>
      </c>
      <c r="E358" s="36" t="s">
        <v>240</v>
      </c>
      <c r="F358" s="36" t="s">
        <v>240</v>
      </c>
      <c r="G358" s="36" t="s">
        <v>934</v>
      </c>
      <c r="H358" s="11">
        <v>2024</v>
      </c>
      <c r="I358" s="11">
        <v>2024</v>
      </c>
      <c r="J358" s="28" t="s">
        <v>6</v>
      </c>
      <c r="K358" s="77"/>
      <c r="L358" s="39">
        <v>1404559.79</v>
      </c>
      <c r="M358" s="39">
        <v>0</v>
      </c>
      <c r="N358" s="39">
        <v>0</v>
      </c>
      <c r="O358" s="39">
        <v>0</v>
      </c>
      <c r="P358" s="55">
        <v>1404559.79</v>
      </c>
    </row>
    <row r="359" spans="1:16" ht="35.1" customHeight="1" x14ac:dyDescent="0.25">
      <c r="A359" s="69"/>
      <c r="B359" s="126"/>
      <c r="C359" s="153"/>
      <c r="D359" s="75" t="s">
        <v>421</v>
      </c>
      <c r="E359" s="36" t="s">
        <v>240</v>
      </c>
      <c r="F359" s="36" t="s">
        <v>240</v>
      </c>
      <c r="G359" s="36" t="s">
        <v>935</v>
      </c>
      <c r="H359" s="11">
        <v>2024</v>
      </c>
      <c r="I359" s="11">
        <v>2024</v>
      </c>
      <c r="J359" s="28" t="s">
        <v>6</v>
      </c>
      <c r="K359" s="77"/>
      <c r="L359" s="39">
        <v>1737772.92</v>
      </c>
      <c r="M359" s="39">
        <v>0</v>
      </c>
      <c r="N359" s="39">
        <v>0</v>
      </c>
      <c r="O359" s="39">
        <v>0</v>
      </c>
      <c r="P359" s="55">
        <v>1737772.92</v>
      </c>
    </row>
    <row r="360" spans="1:16" ht="35.1" customHeight="1" x14ac:dyDescent="0.25">
      <c r="A360" s="69"/>
      <c r="B360" s="126"/>
      <c r="C360" s="153"/>
      <c r="D360" s="75" t="s">
        <v>421</v>
      </c>
      <c r="E360" s="36" t="s">
        <v>240</v>
      </c>
      <c r="F360" s="36" t="s">
        <v>240</v>
      </c>
      <c r="G360" s="36" t="s">
        <v>955</v>
      </c>
      <c r="H360" s="11">
        <v>2024</v>
      </c>
      <c r="I360" s="11">
        <v>2024</v>
      </c>
      <c r="J360" s="28" t="s">
        <v>6</v>
      </c>
      <c r="K360" s="77"/>
      <c r="L360" s="39">
        <v>5562272.0800000001</v>
      </c>
      <c r="M360" s="39">
        <v>0</v>
      </c>
      <c r="N360" s="39">
        <v>0</v>
      </c>
      <c r="O360" s="39">
        <v>0</v>
      </c>
      <c r="P360" s="55">
        <v>5562272.0800000001</v>
      </c>
    </row>
    <row r="361" spans="1:16" ht="35.1" customHeight="1" x14ac:dyDescent="0.25">
      <c r="A361" s="69"/>
      <c r="B361" s="68">
        <v>62</v>
      </c>
      <c r="C361" s="42" t="s">
        <v>422</v>
      </c>
      <c r="D361" s="75" t="s">
        <v>422</v>
      </c>
      <c r="E361" s="79" t="s">
        <v>7</v>
      </c>
      <c r="F361" s="79" t="s">
        <v>7</v>
      </c>
      <c r="G361" s="66" t="s">
        <v>233</v>
      </c>
      <c r="H361" s="36">
        <v>2024</v>
      </c>
      <c r="I361" s="36">
        <v>2024</v>
      </c>
      <c r="J361" s="28" t="s">
        <v>6</v>
      </c>
      <c r="K361" s="77">
        <v>377</v>
      </c>
      <c r="L361" s="39">
        <v>2759048.06</v>
      </c>
      <c r="M361" s="31">
        <v>0</v>
      </c>
      <c r="N361" s="39">
        <v>2621095.66</v>
      </c>
      <c r="O361" s="31">
        <v>137952.39999999991</v>
      </c>
      <c r="P361" s="55">
        <v>0</v>
      </c>
    </row>
    <row r="362" spans="1:16" ht="35.1" customHeight="1" x14ac:dyDescent="0.25">
      <c r="A362" s="69"/>
      <c r="B362" s="126">
        <v>63</v>
      </c>
      <c r="C362" s="127" t="s">
        <v>423</v>
      </c>
      <c r="D362" s="71" t="s">
        <v>423</v>
      </c>
      <c r="E362" s="36" t="s">
        <v>239</v>
      </c>
      <c r="F362" s="36" t="s">
        <v>239</v>
      </c>
      <c r="G362" s="36" t="s">
        <v>236</v>
      </c>
      <c r="H362" s="36">
        <v>2024</v>
      </c>
      <c r="I362" s="36">
        <v>2024</v>
      </c>
      <c r="J362" s="28" t="s">
        <v>6</v>
      </c>
      <c r="K362" s="38">
        <v>1</v>
      </c>
      <c r="L362" s="39">
        <v>3200951.74</v>
      </c>
      <c r="M362" s="55">
        <v>0</v>
      </c>
      <c r="N362" s="39">
        <v>3040904.15</v>
      </c>
      <c r="O362" s="31">
        <v>160047.59000000032</v>
      </c>
      <c r="P362" s="55">
        <v>0</v>
      </c>
    </row>
    <row r="363" spans="1:16" ht="35.1" customHeight="1" x14ac:dyDescent="0.25">
      <c r="A363" s="69"/>
      <c r="B363" s="126"/>
      <c r="C363" s="127"/>
      <c r="D363" s="71" t="s">
        <v>423</v>
      </c>
      <c r="E363" s="36" t="s">
        <v>239</v>
      </c>
      <c r="F363" s="36" t="s">
        <v>239</v>
      </c>
      <c r="G363" s="36" t="s">
        <v>960</v>
      </c>
      <c r="H363" s="36">
        <v>2024</v>
      </c>
      <c r="I363" s="36">
        <v>2024</v>
      </c>
      <c r="J363" s="28" t="s">
        <v>6</v>
      </c>
      <c r="K363" s="38">
        <v>1</v>
      </c>
      <c r="L363" s="39">
        <v>3200951.74</v>
      </c>
      <c r="M363" s="55">
        <v>0</v>
      </c>
      <c r="N363" s="39">
        <v>3040904.15</v>
      </c>
      <c r="O363" s="31">
        <v>160047.59000000032</v>
      </c>
      <c r="P363" s="55">
        <v>0</v>
      </c>
    </row>
    <row r="364" spans="1:16" ht="35.1" customHeight="1" x14ac:dyDescent="0.25">
      <c r="A364" s="69"/>
      <c r="B364" s="126"/>
      <c r="C364" s="127"/>
      <c r="D364" s="71" t="s">
        <v>423</v>
      </c>
      <c r="E364" s="36" t="s">
        <v>239</v>
      </c>
      <c r="F364" s="36" t="s">
        <v>239</v>
      </c>
      <c r="G364" s="36" t="s">
        <v>962</v>
      </c>
      <c r="H364" s="36">
        <v>2024</v>
      </c>
      <c r="I364" s="36">
        <v>2024</v>
      </c>
      <c r="J364" s="28" t="s">
        <v>6</v>
      </c>
      <c r="K364" s="38">
        <v>1</v>
      </c>
      <c r="L364" s="39">
        <v>3200951.74</v>
      </c>
      <c r="M364" s="55">
        <v>0</v>
      </c>
      <c r="N364" s="39">
        <v>3040904.15</v>
      </c>
      <c r="O364" s="31">
        <v>160047.59000000032</v>
      </c>
      <c r="P364" s="55">
        <v>0</v>
      </c>
    </row>
    <row r="365" spans="1:16" ht="35.1" customHeight="1" x14ac:dyDescent="0.25">
      <c r="A365" s="69"/>
      <c r="B365" s="126"/>
      <c r="C365" s="127"/>
      <c r="D365" s="71" t="s">
        <v>423</v>
      </c>
      <c r="E365" s="36" t="s">
        <v>239</v>
      </c>
      <c r="F365" s="36" t="s">
        <v>239</v>
      </c>
      <c r="G365" s="36" t="s">
        <v>964</v>
      </c>
      <c r="H365" s="36">
        <v>2024</v>
      </c>
      <c r="I365" s="36">
        <v>2024</v>
      </c>
      <c r="J365" s="28" t="s">
        <v>6</v>
      </c>
      <c r="K365" s="38">
        <v>1</v>
      </c>
      <c r="L365" s="39">
        <v>3200951.74</v>
      </c>
      <c r="M365" s="55">
        <v>0</v>
      </c>
      <c r="N365" s="39">
        <v>3040904.15</v>
      </c>
      <c r="O365" s="31">
        <v>160047.59000000032</v>
      </c>
      <c r="P365" s="55">
        <v>0</v>
      </c>
    </row>
    <row r="366" spans="1:16" ht="35.1" customHeight="1" x14ac:dyDescent="0.25">
      <c r="A366" s="69"/>
      <c r="B366" s="126">
        <v>64</v>
      </c>
      <c r="C366" s="130" t="s">
        <v>424</v>
      </c>
      <c r="D366" s="71" t="s">
        <v>424</v>
      </c>
      <c r="E366" s="36" t="s">
        <v>239</v>
      </c>
      <c r="F366" s="36" t="s">
        <v>239</v>
      </c>
      <c r="G366" s="36" t="s">
        <v>234</v>
      </c>
      <c r="H366" s="36">
        <v>2024</v>
      </c>
      <c r="I366" s="36">
        <v>2024</v>
      </c>
      <c r="J366" s="28" t="s">
        <v>6</v>
      </c>
      <c r="K366" s="38">
        <v>1</v>
      </c>
      <c r="L366" s="39">
        <v>3114440.78</v>
      </c>
      <c r="M366" s="55">
        <v>0</v>
      </c>
      <c r="N366" s="39">
        <v>2958718.74</v>
      </c>
      <c r="O366" s="31">
        <v>155722.03999999957</v>
      </c>
      <c r="P366" s="55">
        <v>0</v>
      </c>
    </row>
    <row r="367" spans="1:16" ht="35.1" customHeight="1" x14ac:dyDescent="0.25">
      <c r="A367" s="69"/>
      <c r="B367" s="126"/>
      <c r="C367" s="130"/>
      <c r="D367" s="71" t="s">
        <v>424</v>
      </c>
      <c r="E367" s="36" t="s">
        <v>239</v>
      </c>
      <c r="F367" s="36" t="s">
        <v>239</v>
      </c>
      <c r="G367" s="36" t="s">
        <v>235</v>
      </c>
      <c r="H367" s="36">
        <v>2024</v>
      </c>
      <c r="I367" s="36">
        <v>2024</v>
      </c>
      <c r="J367" s="28" t="s">
        <v>6</v>
      </c>
      <c r="K367" s="38">
        <v>1</v>
      </c>
      <c r="L367" s="39">
        <v>3114440.78</v>
      </c>
      <c r="M367" s="55">
        <v>0</v>
      </c>
      <c r="N367" s="39">
        <v>2958718.74</v>
      </c>
      <c r="O367" s="31">
        <v>155722.03999999957</v>
      </c>
      <c r="P367" s="55">
        <v>0</v>
      </c>
    </row>
    <row r="368" spans="1:16" ht="35.1" customHeight="1" x14ac:dyDescent="0.25">
      <c r="A368" s="69"/>
      <c r="B368" s="126"/>
      <c r="C368" s="130"/>
      <c r="D368" s="71" t="s">
        <v>424</v>
      </c>
      <c r="E368" s="36" t="s">
        <v>239</v>
      </c>
      <c r="F368" s="36" t="s">
        <v>239</v>
      </c>
      <c r="G368" s="36" t="s">
        <v>919</v>
      </c>
      <c r="H368" s="36">
        <v>2024</v>
      </c>
      <c r="I368" s="36">
        <v>2024</v>
      </c>
      <c r="J368" s="28" t="s">
        <v>6</v>
      </c>
      <c r="K368" s="38">
        <v>1</v>
      </c>
      <c r="L368" s="39">
        <v>3114440.78</v>
      </c>
      <c r="M368" s="55">
        <v>0</v>
      </c>
      <c r="N368" s="39">
        <v>2958718.74</v>
      </c>
      <c r="O368" s="31">
        <v>155722.03999999957</v>
      </c>
      <c r="P368" s="55">
        <v>0</v>
      </c>
    </row>
    <row r="369" spans="1:16" ht="35.1" customHeight="1" x14ac:dyDescent="0.25">
      <c r="A369" s="69"/>
      <c r="B369" s="126"/>
      <c r="C369" s="130"/>
      <c r="D369" s="71" t="s">
        <v>424</v>
      </c>
      <c r="E369" s="36" t="s">
        <v>239</v>
      </c>
      <c r="F369" s="36" t="s">
        <v>239</v>
      </c>
      <c r="G369" s="36" t="s">
        <v>920</v>
      </c>
      <c r="H369" s="36">
        <v>2024</v>
      </c>
      <c r="I369" s="36">
        <v>2024</v>
      </c>
      <c r="J369" s="28" t="s">
        <v>6</v>
      </c>
      <c r="K369" s="38">
        <v>1</v>
      </c>
      <c r="L369" s="39">
        <v>3114440.78</v>
      </c>
      <c r="M369" s="55">
        <v>0</v>
      </c>
      <c r="N369" s="39">
        <v>2958718.74</v>
      </c>
      <c r="O369" s="31">
        <v>155722.03999999957</v>
      </c>
      <c r="P369" s="55">
        <v>0</v>
      </c>
    </row>
    <row r="370" spans="1:16" ht="34.5" customHeight="1" x14ac:dyDescent="0.25">
      <c r="A370" s="69"/>
      <c r="B370" s="68">
        <v>65</v>
      </c>
      <c r="C370" s="61" t="s">
        <v>35</v>
      </c>
      <c r="D370" s="61" t="s">
        <v>35</v>
      </c>
      <c r="E370" s="62" t="s">
        <v>7</v>
      </c>
      <c r="F370" s="62" t="s">
        <v>7</v>
      </c>
      <c r="G370" s="63" t="s">
        <v>927</v>
      </c>
      <c r="H370" s="62">
        <v>2024</v>
      </c>
      <c r="I370" s="62">
        <v>2024</v>
      </c>
      <c r="J370" s="62" t="s">
        <v>6</v>
      </c>
      <c r="K370" s="64">
        <v>1746</v>
      </c>
      <c r="L370" s="64">
        <v>12934368</v>
      </c>
      <c r="M370" s="65">
        <v>0</v>
      </c>
      <c r="N370" s="65">
        <v>0</v>
      </c>
      <c r="O370" s="65">
        <v>0</v>
      </c>
      <c r="P370" s="64">
        <v>12934368</v>
      </c>
    </row>
    <row r="371" spans="1:16" ht="35.1" customHeight="1" x14ac:dyDescent="0.25">
      <c r="A371" s="69"/>
      <c r="B371" s="126">
        <v>66</v>
      </c>
      <c r="C371" s="139" t="s">
        <v>425</v>
      </c>
      <c r="D371" s="75" t="s">
        <v>425</v>
      </c>
      <c r="E371" s="36" t="s">
        <v>239</v>
      </c>
      <c r="F371" s="36" t="s">
        <v>239</v>
      </c>
      <c r="G371" s="36" t="s">
        <v>234</v>
      </c>
      <c r="H371" s="37">
        <v>2024</v>
      </c>
      <c r="I371" s="37">
        <v>2024</v>
      </c>
      <c r="J371" s="28" t="s">
        <v>6</v>
      </c>
      <c r="K371" s="38">
        <v>1</v>
      </c>
      <c r="L371" s="39">
        <v>3127719.84</v>
      </c>
      <c r="M371" s="31">
        <v>0</v>
      </c>
      <c r="N371" s="31">
        <v>2971333.85</v>
      </c>
      <c r="O371" s="31">
        <v>156385.98999999976</v>
      </c>
      <c r="P371" s="31">
        <v>0</v>
      </c>
    </row>
    <row r="372" spans="1:16" ht="35.1" customHeight="1" x14ac:dyDescent="0.25">
      <c r="A372" s="69"/>
      <c r="B372" s="126"/>
      <c r="C372" s="139"/>
      <c r="D372" s="75" t="s">
        <v>425</v>
      </c>
      <c r="E372" s="36" t="s">
        <v>239</v>
      </c>
      <c r="F372" s="36" t="s">
        <v>239</v>
      </c>
      <c r="G372" s="36" t="s">
        <v>235</v>
      </c>
      <c r="H372" s="37">
        <v>2024</v>
      </c>
      <c r="I372" s="37">
        <v>2024</v>
      </c>
      <c r="J372" s="28" t="s">
        <v>6</v>
      </c>
      <c r="K372" s="38">
        <v>1</v>
      </c>
      <c r="L372" s="39">
        <v>3127719.84</v>
      </c>
      <c r="M372" s="31">
        <v>0</v>
      </c>
      <c r="N372" s="31">
        <v>2971333.85</v>
      </c>
      <c r="O372" s="31">
        <v>156385.98999999976</v>
      </c>
      <c r="P372" s="31">
        <v>0</v>
      </c>
    </row>
    <row r="373" spans="1:16" ht="35.1" customHeight="1" x14ac:dyDescent="0.25">
      <c r="A373" s="69"/>
      <c r="B373" s="126"/>
      <c r="C373" s="139"/>
      <c r="D373" s="75" t="s">
        <v>425</v>
      </c>
      <c r="E373" s="36" t="s">
        <v>239</v>
      </c>
      <c r="F373" s="36" t="s">
        <v>239</v>
      </c>
      <c r="G373" s="36" t="s">
        <v>919</v>
      </c>
      <c r="H373" s="37">
        <v>2024</v>
      </c>
      <c r="I373" s="37">
        <v>2024</v>
      </c>
      <c r="J373" s="28" t="s">
        <v>6</v>
      </c>
      <c r="K373" s="38">
        <v>1</v>
      </c>
      <c r="L373" s="39">
        <v>3127719.84</v>
      </c>
      <c r="M373" s="31">
        <v>0</v>
      </c>
      <c r="N373" s="31">
        <v>2971333.85</v>
      </c>
      <c r="O373" s="31">
        <v>156385.98999999976</v>
      </c>
      <c r="P373" s="31">
        <v>0</v>
      </c>
    </row>
    <row r="374" spans="1:16" ht="35.1" customHeight="1" x14ac:dyDescent="0.25">
      <c r="A374" s="69"/>
      <c r="B374" s="126"/>
      <c r="C374" s="139"/>
      <c r="D374" s="75" t="s">
        <v>425</v>
      </c>
      <c r="E374" s="36" t="s">
        <v>239</v>
      </c>
      <c r="F374" s="36" t="s">
        <v>239</v>
      </c>
      <c r="G374" s="36" t="s">
        <v>920</v>
      </c>
      <c r="H374" s="37">
        <v>2024</v>
      </c>
      <c r="I374" s="37">
        <v>2024</v>
      </c>
      <c r="J374" s="28" t="s">
        <v>6</v>
      </c>
      <c r="K374" s="38">
        <v>1</v>
      </c>
      <c r="L374" s="39">
        <v>3127719.84</v>
      </c>
      <c r="M374" s="31">
        <v>0</v>
      </c>
      <c r="N374" s="31">
        <v>2971333.85</v>
      </c>
      <c r="O374" s="31">
        <v>156385.98999999976</v>
      </c>
      <c r="P374" s="31">
        <v>0</v>
      </c>
    </row>
    <row r="375" spans="1:16" ht="35.1" customHeight="1" x14ac:dyDescent="0.25">
      <c r="A375" s="69"/>
      <c r="B375" s="126">
        <v>67</v>
      </c>
      <c r="C375" s="127" t="s">
        <v>426</v>
      </c>
      <c r="D375" s="71" t="s">
        <v>426</v>
      </c>
      <c r="E375" s="36" t="s">
        <v>240</v>
      </c>
      <c r="F375" s="36" t="s">
        <v>240</v>
      </c>
      <c r="G375" s="36" t="s">
        <v>934</v>
      </c>
      <c r="H375" s="11">
        <v>2024</v>
      </c>
      <c r="I375" s="11">
        <v>2024</v>
      </c>
      <c r="J375" s="28" t="s">
        <v>6</v>
      </c>
      <c r="K375" s="54"/>
      <c r="L375" s="39">
        <v>680157.9</v>
      </c>
      <c r="M375" s="31">
        <v>0</v>
      </c>
      <c r="N375" s="31">
        <v>0</v>
      </c>
      <c r="O375" s="31">
        <v>0</v>
      </c>
      <c r="P375" s="39">
        <v>680157.9</v>
      </c>
    </row>
    <row r="376" spans="1:16" ht="35.1" customHeight="1" x14ac:dyDescent="0.25">
      <c r="A376" s="69"/>
      <c r="B376" s="126"/>
      <c r="C376" s="127"/>
      <c r="D376" s="71" t="s">
        <v>426</v>
      </c>
      <c r="E376" s="36" t="s">
        <v>240</v>
      </c>
      <c r="F376" s="36" t="s">
        <v>240</v>
      </c>
      <c r="G376" s="36" t="s">
        <v>935</v>
      </c>
      <c r="H376" s="11">
        <v>2024</v>
      </c>
      <c r="I376" s="11">
        <v>2024</v>
      </c>
      <c r="J376" s="28" t="s">
        <v>6</v>
      </c>
      <c r="K376" s="54"/>
      <c r="L376" s="39">
        <v>1890625.47</v>
      </c>
      <c r="M376" s="31">
        <v>0</v>
      </c>
      <c r="N376" s="31">
        <v>0</v>
      </c>
      <c r="O376" s="31">
        <v>0</v>
      </c>
      <c r="P376" s="39">
        <v>1890625.47</v>
      </c>
    </row>
    <row r="377" spans="1:16" ht="35.1" customHeight="1" x14ac:dyDescent="0.25">
      <c r="A377" s="69"/>
      <c r="B377" s="126"/>
      <c r="C377" s="127"/>
      <c r="D377" s="71" t="s">
        <v>426</v>
      </c>
      <c r="E377" s="36" t="s">
        <v>240</v>
      </c>
      <c r="F377" s="36" t="s">
        <v>240</v>
      </c>
      <c r="G377" s="36" t="s">
        <v>955</v>
      </c>
      <c r="H377" s="11">
        <v>2024</v>
      </c>
      <c r="I377" s="11">
        <v>2024</v>
      </c>
      <c r="J377" s="28" t="s">
        <v>6</v>
      </c>
      <c r="K377" s="54"/>
      <c r="L377" s="39">
        <v>10348861.66</v>
      </c>
      <c r="M377" s="31">
        <v>0</v>
      </c>
      <c r="N377" s="31">
        <v>0</v>
      </c>
      <c r="O377" s="31">
        <v>0</v>
      </c>
      <c r="P377" s="39">
        <v>10348861.66</v>
      </c>
    </row>
    <row r="378" spans="1:16" ht="35.1" customHeight="1" x14ac:dyDescent="0.25">
      <c r="A378" s="69"/>
      <c r="B378" s="68">
        <v>68</v>
      </c>
      <c r="C378" s="61" t="s">
        <v>36</v>
      </c>
      <c r="D378" s="61" t="s">
        <v>36</v>
      </c>
      <c r="E378" s="62" t="s">
        <v>7</v>
      </c>
      <c r="F378" s="62" t="s">
        <v>7</v>
      </c>
      <c r="G378" s="63" t="s">
        <v>927</v>
      </c>
      <c r="H378" s="62">
        <v>2024</v>
      </c>
      <c r="I378" s="62">
        <v>2024</v>
      </c>
      <c r="J378" s="62" t="s">
        <v>6</v>
      </c>
      <c r="K378" s="64">
        <v>564</v>
      </c>
      <c r="L378" s="64">
        <f>K378*7408</f>
        <v>4178112</v>
      </c>
      <c r="M378" s="65">
        <v>0</v>
      </c>
      <c r="N378" s="65">
        <v>0</v>
      </c>
      <c r="O378" s="65">
        <v>0</v>
      </c>
      <c r="P378" s="64">
        <f>L378</f>
        <v>4178112</v>
      </c>
    </row>
    <row r="379" spans="1:16" ht="35.1" customHeight="1" x14ac:dyDescent="0.25">
      <c r="A379" s="69"/>
      <c r="B379" s="68">
        <v>69</v>
      </c>
      <c r="C379" s="70" t="s">
        <v>427</v>
      </c>
      <c r="D379" s="71" t="s">
        <v>427</v>
      </c>
      <c r="E379" s="36" t="s">
        <v>7</v>
      </c>
      <c r="F379" s="36" t="s">
        <v>7</v>
      </c>
      <c r="G379" s="36" t="s">
        <v>233</v>
      </c>
      <c r="H379" s="36">
        <v>2024</v>
      </c>
      <c r="I379" s="36">
        <v>2024</v>
      </c>
      <c r="J379" s="28" t="s">
        <v>6</v>
      </c>
      <c r="K379" s="38">
        <v>481</v>
      </c>
      <c r="L379" s="39">
        <v>3520164.77</v>
      </c>
      <c r="M379" s="31">
        <v>0</v>
      </c>
      <c r="N379" s="39">
        <v>3344156.53</v>
      </c>
      <c r="O379" s="31">
        <v>176008.24000000022</v>
      </c>
      <c r="P379" s="55">
        <v>0</v>
      </c>
    </row>
    <row r="380" spans="1:16" ht="35.1" customHeight="1" x14ac:dyDescent="0.25">
      <c r="A380" s="69"/>
      <c r="B380" s="68">
        <v>70</v>
      </c>
      <c r="C380" s="42" t="s">
        <v>428</v>
      </c>
      <c r="D380" s="75" t="s">
        <v>428</v>
      </c>
      <c r="E380" s="79" t="s">
        <v>7</v>
      </c>
      <c r="F380" s="79" t="s">
        <v>7</v>
      </c>
      <c r="G380" s="37" t="s">
        <v>233</v>
      </c>
      <c r="H380" s="36">
        <v>2024</v>
      </c>
      <c r="I380" s="36">
        <v>2024</v>
      </c>
      <c r="J380" s="28" t="s">
        <v>6</v>
      </c>
      <c r="K380" s="77">
        <v>556</v>
      </c>
      <c r="L380" s="39">
        <v>4069047.01</v>
      </c>
      <c r="M380" s="31">
        <v>0</v>
      </c>
      <c r="N380" s="39">
        <v>3865594.66</v>
      </c>
      <c r="O380" s="31">
        <v>203452.34999999963</v>
      </c>
      <c r="P380" s="55">
        <v>0</v>
      </c>
    </row>
    <row r="381" spans="1:16" ht="35.1" customHeight="1" x14ac:dyDescent="0.25">
      <c r="A381" s="69"/>
      <c r="B381" s="68">
        <v>71</v>
      </c>
      <c r="C381" s="52" t="s">
        <v>37</v>
      </c>
      <c r="D381" s="75" t="s">
        <v>37</v>
      </c>
      <c r="E381" s="36" t="s">
        <v>238</v>
      </c>
      <c r="F381" s="36" t="s">
        <v>238</v>
      </c>
      <c r="G381" s="36" t="s">
        <v>5</v>
      </c>
      <c r="H381" s="36">
        <v>2024</v>
      </c>
      <c r="I381" s="36">
        <v>2024</v>
      </c>
      <c r="J381" s="28" t="s">
        <v>6</v>
      </c>
      <c r="K381" s="77">
        <v>3022</v>
      </c>
      <c r="L381" s="39">
        <v>20523930.010000002</v>
      </c>
      <c r="M381" s="55">
        <v>0</v>
      </c>
      <c r="N381" s="31">
        <v>0</v>
      </c>
      <c r="O381" s="86">
        <v>0</v>
      </c>
      <c r="P381" s="55">
        <v>20523930.010000002</v>
      </c>
    </row>
    <row r="382" spans="1:16" ht="35.1" customHeight="1" x14ac:dyDescent="0.25">
      <c r="A382" s="67"/>
      <c r="B382" s="68">
        <v>72</v>
      </c>
      <c r="C382" s="71" t="s">
        <v>38</v>
      </c>
      <c r="D382" s="71" t="s">
        <v>38</v>
      </c>
      <c r="E382" s="36" t="s">
        <v>238</v>
      </c>
      <c r="F382" s="36" t="s">
        <v>238</v>
      </c>
      <c r="G382" s="36" t="s">
        <v>5</v>
      </c>
      <c r="H382" s="36">
        <v>2024</v>
      </c>
      <c r="I382" s="36">
        <v>2024</v>
      </c>
      <c r="J382" s="28" t="s">
        <v>6</v>
      </c>
      <c r="K382" s="38">
        <v>3146</v>
      </c>
      <c r="L382" s="39">
        <v>21365153.699999999</v>
      </c>
      <c r="M382" s="55">
        <v>0</v>
      </c>
      <c r="N382" s="31">
        <v>0</v>
      </c>
      <c r="O382" s="55">
        <v>0</v>
      </c>
      <c r="P382" s="55">
        <v>21365153.699999999</v>
      </c>
    </row>
    <row r="383" spans="1:16" ht="35.1" customHeight="1" x14ac:dyDescent="0.25">
      <c r="A383" s="69"/>
      <c r="B383" s="126">
        <v>73</v>
      </c>
      <c r="C383" s="139" t="s">
        <v>429</v>
      </c>
      <c r="D383" s="75" t="s">
        <v>429</v>
      </c>
      <c r="E383" s="36" t="s">
        <v>239</v>
      </c>
      <c r="F383" s="36" t="s">
        <v>239</v>
      </c>
      <c r="G383" s="36" t="s">
        <v>234</v>
      </c>
      <c r="H383" s="37">
        <v>2024</v>
      </c>
      <c r="I383" s="37">
        <v>2024</v>
      </c>
      <c r="J383" s="28" t="s">
        <v>6</v>
      </c>
      <c r="K383" s="38">
        <v>1</v>
      </c>
      <c r="L383" s="39">
        <v>3127719.84</v>
      </c>
      <c r="M383" s="31">
        <v>0</v>
      </c>
      <c r="N383" s="31">
        <v>2971333.85</v>
      </c>
      <c r="O383" s="31">
        <v>156385.98999999976</v>
      </c>
      <c r="P383" s="31">
        <v>0</v>
      </c>
    </row>
    <row r="384" spans="1:16" ht="35.1" customHeight="1" x14ac:dyDescent="0.25">
      <c r="A384" s="69"/>
      <c r="B384" s="126"/>
      <c r="C384" s="139"/>
      <c r="D384" s="75" t="s">
        <v>429</v>
      </c>
      <c r="E384" s="36" t="s">
        <v>239</v>
      </c>
      <c r="F384" s="36" t="s">
        <v>239</v>
      </c>
      <c r="G384" s="36" t="s">
        <v>235</v>
      </c>
      <c r="H384" s="37">
        <v>2024</v>
      </c>
      <c r="I384" s="37">
        <v>2024</v>
      </c>
      <c r="J384" s="28" t="s">
        <v>6</v>
      </c>
      <c r="K384" s="38">
        <v>1</v>
      </c>
      <c r="L384" s="39">
        <v>3127719.84</v>
      </c>
      <c r="M384" s="31">
        <v>0</v>
      </c>
      <c r="N384" s="31">
        <v>2971333.85</v>
      </c>
      <c r="O384" s="31">
        <v>156385.98999999976</v>
      </c>
      <c r="P384" s="31">
        <v>0</v>
      </c>
    </row>
    <row r="385" spans="1:16" ht="35.1" customHeight="1" x14ac:dyDescent="0.25">
      <c r="A385" s="69"/>
      <c r="B385" s="68">
        <v>74</v>
      </c>
      <c r="C385" s="52" t="s">
        <v>430</v>
      </c>
      <c r="D385" s="73" t="s">
        <v>430</v>
      </c>
      <c r="E385" s="79" t="s">
        <v>7</v>
      </c>
      <c r="F385" s="79" t="s">
        <v>7</v>
      </c>
      <c r="G385" s="66" t="s">
        <v>233</v>
      </c>
      <c r="H385" s="36">
        <v>2024</v>
      </c>
      <c r="I385" s="36">
        <v>2024</v>
      </c>
      <c r="J385" s="28" t="s">
        <v>6</v>
      </c>
      <c r="K385" s="77">
        <v>747.5</v>
      </c>
      <c r="L385" s="39">
        <v>5470526.3300000001</v>
      </c>
      <c r="M385" s="31">
        <v>0</v>
      </c>
      <c r="N385" s="39">
        <v>5197000.01</v>
      </c>
      <c r="O385" s="31">
        <v>273526.3200000003</v>
      </c>
      <c r="P385" s="55">
        <v>0</v>
      </c>
    </row>
    <row r="386" spans="1:16" ht="35.1" customHeight="1" x14ac:dyDescent="0.25">
      <c r="A386" s="69"/>
      <c r="B386" s="68">
        <v>75</v>
      </c>
      <c r="C386" s="52" t="s">
        <v>431</v>
      </c>
      <c r="D386" s="75" t="s">
        <v>431</v>
      </c>
      <c r="E386" s="79" t="s">
        <v>238</v>
      </c>
      <c r="F386" s="79" t="s">
        <v>238</v>
      </c>
      <c r="G386" s="37" t="s">
        <v>5</v>
      </c>
      <c r="H386" s="37">
        <v>2024</v>
      </c>
      <c r="I386" s="37">
        <v>2024</v>
      </c>
      <c r="J386" s="28" t="s">
        <v>6</v>
      </c>
      <c r="K386" s="77">
        <v>4907.08</v>
      </c>
      <c r="L386" s="39">
        <v>34833378.600000001</v>
      </c>
      <c r="M386" s="55">
        <v>0</v>
      </c>
      <c r="N386" s="31">
        <v>0</v>
      </c>
      <c r="O386" s="86">
        <v>0</v>
      </c>
      <c r="P386" s="39">
        <v>34833378.600000001</v>
      </c>
    </row>
    <row r="387" spans="1:16" ht="35.1" customHeight="1" x14ac:dyDescent="0.25">
      <c r="A387" s="69"/>
      <c r="B387" s="126">
        <v>76</v>
      </c>
      <c r="C387" s="139" t="s">
        <v>432</v>
      </c>
      <c r="D387" s="75" t="s">
        <v>432</v>
      </c>
      <c r="E387" s="36" t="s">
        <v>239</v>
      </c>
      <c r="F387" s="36" t="s">
        <v>239</v>
      </c>
      <c r="G387" s="36" t="s">
        <v>236</v>
      </c>
      <c r="H387" s="37">
        <v>2024</v>
      </c>
      <c r="I387" s="37">
        <v>2024</v>
      </c>
      <c r="J387" s="28" t="s">
        <v>6</v>
      </c>
      <c r="K387" s="54">
        <v>1</v>
      </c>
      <c r="L387" s="55">
        <v>3214599.66</v>
      </c>
      <c r="M387" s="31">
        <v>0</v>
      </c>
      <c r="N387" s="31">
        <v>3053869.68</v>
      </c>
      <c r="O387" s="31">
        <v>160729.97999999998</v>
      </c>
      <c r="P387" s="55">
        <v>0</v>
      </c>
    </row>
    <row r="388" spans="1:16" ht="35.1" customHeight="1" x14ac:dyDescent="0.25">
      <c r="A388" s="69"/>
      <c r="B388" s="126"/>
      <c r="C388" s="139"/>
      <c r="D388" s="75" t="s">
        <v>432</v>
      </c>
      <c r="E388" s="36" t="s">
        <v>239</v>
      </c>
      <c r="F388" s="36" t="s">
        <v>239</v>
      </c>
      <c r="G388" s="36" t="s">
        <v>960</v>
      </c>
      <c r="H388" s="37">
        <v>2024</v>
      </c>
      <c r="I388" s="37">
        <v>2024</v>
      </c>
      <c r="J388" s="28" t="s">
        <v>6</v>
      </c>
      <c r="K388" s="54">
        <v>1</v>
      </c>
      <c r="L388" s="55">
        <v>3214599.66</v>
      </c>
      <c r="M388" s="31">
        <v>0</v>
      </c>
      <c r="N388" s="31">
        <v>3053869.68</v>
      </c>
      <c r="O388" s="31">
        <v>160729.97999999998</v>
      </c>
      <c r="P388" s="55">
        <v>0</v>
      </c>
    </row>
    <row r="389" spans="1:16" ht="35.1" customHeight="1" x14ac:dyDescent="0.25">
      <c r="A389" s="69"/>
      <c r="B389" s="126"/>
      <c r="C389" s="139"/>
      <c r="D389" s="75" t="s">
        <v>432</v>
      </c>
      <c r="E389" s="36" t="s">
        <v>239</v>
      </c>
      <c r="F389" s="36" t="s">
        <v>239</v>
      </c>
      <c r="G389" s="36" t="s">
        <v>962</v>
      </c>
      <c r="H389" s="37">
        <v>2024</v>
      </c>
      <c r="I389" s="37">
        <v>2024</v>
      </c>
      <c r="J389" s="28" t="s">
        <v>6</v>
      </c>
      <c r="K389" s="54">
        <v>1</v>
      </c>
      <c r="L389" s="55">
        <v>3214599.66</v>
      </c>
      <c r="M389" s="31">
        <v>0</v>
      </c>
      <c r="N389" s="31">
        <v>3053869.68</v>
      </c>
      <c r="O389" s="31">
        <v>160729.97999999998</v>
      </c>
      <c r="P389" s="55">
        <v>0</v>
      </c>
    </row>
    <row r="390" spans="1:16" ht="35.1" customHeight="1" x14ac:dyDescent="0.25">
      <c r="A390" s="69"/>
      <c r="B390" s="126">
        <v>77</v>
      </c>
      <c r="C390" s="139" t="s">
        <v>433</v>
      </c>
      <c r="D390" s="75" t="s">
        <v>433</v>
      </c>
      <c r="E390" s="36" t="s">
        <v>239</v>
      </c>
      <c r="F390" s="36" t="s">
        <v>239</v>
      </c>
      <c r="G390" s="36" t="s">
        <v>236</v>
      </c>
      <c r="H390" s="37">
        <v>2024</v>
      </c>
      <c r="I390" s="37">
        <v>2024</v>
      </c>
      <c r="J390" s="28" t="s">
        <v>6</v>
      </c>
      <c r="K390" s="54">
        <v>1</v>
      </c>
      <c r="L390" s="55">
        <v>3214599.66</v>
      </c>
      <c r="M390" s="31">
        <v>0</v>
      </c>
      <c r="N390" s="31">
        <v>3053869.68</v>
      </c>
      <c r="O390" s="31">
        <v>160729.97999999998</v>
      </c>
      <c r="P390" s="55">
        <v>0</v>
      </c>
    </row>
    <row r="391" spans="1:16" ht="35.1" customHeight="1" x14ac:dyDescent="0.25">
      <c r="A391" s="69"/>
      <c r="B391" s="126"/>
      <c r="C391" s="139"/>
      <c r="D391" s="75" t="s">
        <v>433</v>
      </c>
      <c r="E391" s="36" t="s">
        <v>239</v>
      </c>
      <c r="F391" s="36" t="s">
        <v>239</v>
      </c>
      <c r="G391" s="36" t="s">
        <v>960</v>
      </c>
      <c r="H391" s="37">
        <v>2024</v>
      </c>
      <c r="I391" s="37">
        <v>2024</v>
      </c>
      <c r="J391" s="28" t="s">
        <v>6</v>
      </c>
      <c r="K391" s="54">
        <v>1</v>
      </c>
      <c r="L391" s="55">
        <v>3214599.66</v>
      </c>
      <c r="M391" s="31">
        <v>0</v>
      </c>
      <c r="N391" s="31">
        <v>3053869.68</v>
      </c>
      <c r="O391" s="31">
        <v>160729.97999999998</v>
      </c>
      <c r="P391" s="55">
        <v>0</v>
      </c>
    </row>
    <row r="392" spans="1:16" ht="35.1" customHeight="1" x14ac:dyDescent="0.25">
      <c r="A392" s="69"/>
      <c r="B392" s="126"/>
      <c r="C392" s="139"/>
      <c r="D392" s="75" t="s">
        <v>433</v>
      </c>
      <c r="E392" s="36" t="s">
        <v>239</v>
      </c>
      <c r="F392" s="36" t="s">
        <v>239</v>
      </c>
      <c r="G392" s="36" t="s">
        <v>962</v>
      </c>
      <c r="H392" s="37">
        <v>2024</v>
      </c>
      <c r="I392" s="37">
        <v>2024</v>
      </c>
      <c r="J392" s="28" t="s">
        <v>6</v>
      </c>
      <c r="K392" s="54">
        <v>1</v>
      </c>
      <c r="L392" s="55">
        <v>3214599.66</v>
      </c>
      <c r="M392" s="31">
        <v>0</v>
      </c>
      <c r="N392" s="31">
        <v>3053869.68</v>
      </c>
      <c r="O392" s="31">
        <v>160729.97999999998</v>
      </c>
      <c r="P392" s="55">
        <v>0</v>
      </c>
    </row>
    <row r="393" spans="1:16" ht="35.1" customHeight="1" x14ac:dyDescent="0.25">
      <c r="A393" s="69"/>
      <c r="B393" s="68">
        <v>78</v>
      </c>
      <c r="C393" s="35" t="s">
        <v>434</v>
      </c>
      <c r="D393" s="35" t="s">
        <v>434</v>
      </c>
      <c r="E393" s="36" t="s">
        <v>239</v>
      </c>
      <c r="F393" s="36" t="s">
        <v>239</v>
      </c>
      <c r="G393" s="36" t="s">
        <v>235</v>
      </c>
      <c r="H393" s="37">
        <v>2024</v>
      </c>
      <c r="I393" s="37">
        <v>2024</v>
      </c>
      <c r="J393" s="28" t="s">
        <v>6</v>
      </c>
      <c r="K393" s="77">
        <v>1</v>
      </c>
      <c r="L393" s="39">
        <v>3127719.84</v>
      </c>
      <c r="M393" s="31">
        <v>0</v>
      </c>
      <c r="N393" s="31">
        <v>2971333.85</v>
      </c>
      <c r="O393" s="31">
        <v>156385.98999999976</v>
      </c>
      <c r="P393" s="31">
        <v>0</v>
      </c>
    </row>
    <row r="394" spans="1:16" ht="35.1" customHeight="1" x14ac:dyDescent="0.25">
      <c r="A394" s="67"/>
      <c r="B394" s="126">
        <v>79</v>
      </c>
      <c r="C394" s="139" t="s">
        <v>435</v>
      </c>
      <c r="D394" s="75" t="s">
        <v>435</v>
      </c>
      <c r="E394" s="36" t="s">
        <v>239</v>
      </c>
      <c r="F394" s="36" t="s">
        <v>239</v>
      </c>
      <c r="G394" s="36" t="s">
        <v>234</v>
      </c>
      <c r="H394" s="37">
        <v>2024</v>
      </c>
      <c r="I394" s="37">
        <v>2024</v>
      </c>
      <c r="J394" s="28" t="s">
        <v>6</v>
      </c>
      <c r="K394" s="77">
        <v>1</v>
      </c>
      <c r="L394" s="39">
        <v>3127719.84</v>
      </c>
      <c r="M394" s="31">
        <v>0</v>
      </c>
      <c r="N394" s="31">
        <v>2971333.85</v>
      </c>
      <c r="O394" s="31">
        <v>156385.98999999976</v>
      </c>
      <c r="P394" s="31">
        <v>0</v>
      </c>
    </row>
    <row r="395" spans="1:16" ht="35.1" customHeight="1" x14ac:dyDescent="0.25">
      <c r="A395" s="67"/>
      <c r="B395" s="126"/>
      <c r="C395" s="139"/>
      <c r="D395" s="75" t="s">
        <v>435</v>
      </c>
      <c r="E395" s="36" t="s">
        <v>239</v>
      </c>
      <c r="F395" s="36" t="s">
        <v>239</v>
      </c>
      <c r="G395" s="36" t="s">
        <v>235</v>
      </c>
      <c r="H395" s="37">
        <v>2024</v>
      </c>
      <c r="I395" s="37">
        <v>2024</v>
      </c>
      <c r="J395" s="28" t="s">
        <v>6</v>
      </c>
      <c r="K395" s="77">
        <v>1</v>
      </c>
      <c r="L395" s="39">
        <v>3127719.84</v>
      </c>
      <c r="M395" s="31">
        <v>0</v>
      </c>
      <c r="N395" s="31">
        <v>2971333.85</v>
      </c>
      <c r="O395" s="31">
        <v>156385.98999999976</v>
      </c>
      <c r="P395" s="31">
        <v>0</v>
      </c>
    </row>
    <row r="396" spans="1:16" ht="35.1" customHeight="1" x14ac:dyDescent="0.25">
      <c r="A396" s="67"/>
      <c r="B396" s="126"/>
      <c r="C396" s="139"/>
      <c r="D396" s="75" t="s">
        <v>435</v>
      </c>
      <c r="E396" s="36" t="s">
        <v>239</v>
      </c>
      <c r="F396" s="36" t="s">
        <v>239</v>
      </c>
      <c r="G396" s="36" t="s">
        <v>919</v>
      </c>
      <c r="H396" s="37">
        <v>2024</v>
      </c>
      <c r="I396" s="37">
        <v>2024</v>
      </c>
      <c r="J396" s="28" t="s">
        <v>6</v>
      </c>
      <c r="K396" s="77">
        <v>1</v>
      </c>
      <c r="L396" s="39">
        <v>3127719.84</v>
      </c>
      <c r="M396" s="31">
        <v>0</v>
      </c>
      <c r="N396" s="31">
        <v>2971333.85</v>
      </c>
      <c r="O396" s="31">
        <v>156385.98999999976</v>
      </c>
      <c r="P396" s="31">
        <v>0</v>
      </c>
    </row>
    <row r="397" spans="1:16" ht="35.1" customHeight="1" x14ac:dyDescent="0.25">
      <c r="A397" s="67"/>
      <c r="B397" s="126">
        <v>80</v>
      </c>
      <c r="C397" s="139" t="s">
        <v>436</v>
      </c>
      <c r="D397" s="75" t="s">
        <v>436</v>
      </c>
      <c r="E397" s="36" t="s">
        <v>239</v>
      </c>
      <c r="F397" s="36" t="s">
        <v>239</v>
      </c>
      <c r="G397" s="36" t="s">
        <v>234</v>
      </c>
      <c r="H397" s="37">
        <v>2024</v>
      </c>
      <c r="I397" s="37">
        <v>2024</v>
      </c>
      <c r="J397" s="28" t="s">
        <v>6</v>
      </c>
      <c r="K397" s="77">
        <v>1</v>
      </c>
      <c r="L397" s="39">
        <v>3127719.84</v>
      </c>
      <c r="M397" s="31">
        <v>0</v>
      </c>
      <c r="N397" s="31">
        <v>2971333.85</v>
      </c>
      <c r="O397" s="31">
        <v>156385.98999999976</v>
      </c>
      <c r="P397" s="31">
        <v>0</v>
      </c>
    </row>
    <row r="398" spans="1:16" ht="35.1" customHeight="1" x14ac:dyDescent="0.25">
      <c r="A398" s="67"/>
      <c r="B398" s="126"/>
      <c r="C398" s="139"/>
      <c r="D398" s="75" t="s">
        <v>436</v>
      </c>
      <c r="E398" s="36" t="s">
        <v>239</v>
      </c>
      <c r="F398" s="36" t="s">
        <v>239</v>
      </c>
      <c r="G398" s="36" t="s">
        <v>235</v>
      </c>
      <c r="H398" s="37">
        <v>2024</v>
      </c>
      <c r="I398" s="37">
        <v>2024</v>
      </c>
      <c r="J398" s="28" t="s">
        <v>6</v>
      </c>
      <c r="K398" s="77">
        <v>1</v>
      </c>
      <c r="L398" s="39">
        <v>3127719.84</v>
      </c>
      <c r="M398" s="31">
        <v>0</v>
      </c>
      <c r="N398" s="31">
        <v>2971333.85</v>
      </c>
      <c r="O398" s="31">
        <v>156385.98999999976</v>
      </c>
      <c r="P398" s="31">
        <v>0</v>
      </c>
    </row>
    <row r="399" spans="1:16" ht="35.1" customHeight="1" x14ac:dyDescent="0.25">
      <c r="A399" s="67"/>
      <c r="B399" s="126">
        <v>81</v>
      </c>
      <c r="C399" s="139" t="s">
        <v>437</v>
      </c>
      <c r="D399" s="75" t="s">
        <v>437</v>
      </c>
      <c r="E399" s="36" t="s">
        <v>239</v>
      </c>
      <c r="F399" s="36" t="s">
        <v>239</v>
      </c>
      <c r="G399" s="36" t="s">
        <v>234</v>
      </c>
      <c r="H399" s="37">
        <v>2024</v>
      </c>
      <c r="I399" s="37">
        <v>2024</v>
      </c>
      <c r="J399" s="28" t="s">
        <v>6</v>
      </c>
      <c r="K399" s="77">
        <v>1</v>
      </c>
      <c r="L399" s="39">
        <v>3127719.84</v>
      </c>
      <c r="M399" s="31">
        <v>0</v>
      </c>
      <c r="N399" s="31">
        <v>2971333.85</v>
      </c>
      <c r="O399" s="31">
        <v>156385.98999999976</v>
      </c>
      <c r="P399" s="31">
        <v>0</v>
      </c>
    </row>
    <row r="400" spans="1:16" ht="35.1" customHeight="1" x14ac:dyDescent="0.25">
      <c r="A400" s="67"/>
      <c r="B400" s="126"/>
      <c r="C400" s="139"/>
      <c r="D400" s="75" t="s">
        <v>437</v>
      </c>
      <c r="E400" s="36" t="s">
        <v>239</v>
      </c>
      <c r="F400" s="36" t="s">
        <v>239</v>
      </c>
      <c r="G400" s="36" t="s">
        <v>235</v>
      </c>
      <c r="H400" s="37">
        <v>2024</v>
      </c>
      <c r="I400" s="37">
        <v>2024</v>
      </c>
      <c r="J400" s="28" t="s">
        <v>6</v>
      </c>
      <c r="K400" s="77">
        <v>1</v>
      </c>
      <c r="L400" s="39">
        <v>3127719.84</v>
      </c>
      <c r="M400" s="31">
        <v>0</v>
      </c>
      <c r="N400" s="31">
        <v>2971333.85</v>
      </c>
      <c r="O400" s="31">
        <v>156385.98999999976</v>
      </c>
      <c r="P400" s="31">
        <v>0</v>
      </c>
    </row>
    <row r="401" spans="1:16" ht="35.1" customHeight="1" x14ac:dyDescent="0.25">
      <c r="A401" s="67"/>
      <c r="B401" s="126"/>
      <c r="C401" s="139"/>
      <c r="D401" s="75" t="s">
        <v>437</v>
      </c>
      <c r="E401" s="36" t="s">
        <v>239</v>
      </c>
      <c r="F401" s="36" t="s">
        <v>239</v>
      </c>
      <c r="G401" s="36" t="s">
        <v>919</v>
      </c>
      <c r="H401" s="37">
        <v>2024</v>
      </c>
      <c r="I401" s="37">
        <v>2024</v>
      </c>
      <c r="J401" s="28" t="s">
        <v>6</v>
      </c>
      <c r="K401" s="77">
        <v>1</v>
      </c>
      <c r="L401" s="39">
        <v>3127719.84</v>
      </c>
      <c r="M401" s="31">
        <v>0</v>
      </c>
      <c r="N401" s="31">
        <v>2971333.85</v>
      </c>
      <c r="O401" s="31">
        <v>156385.98999999976</v>
      </c>
      <c r="P401" s="31">
        <v>0</v>
      </c>
    </row>
    <row r="402" spans="1:16" ht="35.1" customHeight="1" x14ac:dyDescent="0.25">
      <c r="A402" s="67"/>
      <c r="B402" s="126">
        <v>82</v>
      </c>
      <c r="C402" s="139" t="s">
        <v>438</v>
      </c>
      <c r="D402" s="75" t="s">
        <v>438</v>
      </c>
      <c r="E402" s="36" t="s">
        <v>239</v>
      </c>
      <c r="F402" s="36" t="s">
        <v>239</v>
      </c>
      <c r="G402" s="36" t="s">
        <v>234</v>
      </c>
      <c r="H402" s="37">
        <v>2024</v>
      </c>
      <c r="I402" s="37">
        <v>2024</v>
      </c>
      <c r="J402" s="28" t="s">
        <v>6</v>
      </c>
      <c r="K402" s="77">
        <v>1</v>
      </c>
      <c r="L402" s="39">
        <v>3127719.84</v>
      </c>
      <c r="M402" s="31">
        <v>0</v>
      </c>
      <c r="N402" s="31">
        <v>2971333.85</v>
      </c>
      <c r="O402" s="31">
        <v>156385.98999999976</v>
      </c>
      <c r="P402" s="31">
        <v>0</v>
      </c>
    </row>
    <row r="403" spans="1:16" ht="35.1" customHeight="1" x14ac:dyDescent="0.25">
      <c r="A403" s="67"/>
      <c r="B403" s="126"/>
      <c r="C403" s="139"/>
      <c r="D403" s="75" t="s">
        <v>438</v>
      </c>
      <c r="E403" s="36" t="s">
        <v>239</v>
      </c>
      <c r="F403" s="36" t="s">
        <v>239</v>
      </c>
      <c r="G403" s="36" t="s">
        <v>235</v>
      </c>
      <c r="H403" s="37">
        <v>2024</v>
      </c>
      <c r="I403" s="37">
        <v>2024</v>
      </c>
      <c r="J403" s="28" t="s">
        <v>6</v>
      </c>
      <c r="K403" s="77">
        <v>1</v>
      </c>
      <c r="L403" s="39">
        <v>3127719.84</v>
      </c>
      <c r="M403" s="31">
        <v>0</v>
      </c>
      <c r="N403" s="31">
        <v>2971333.85</v>
      </c>
      <c r="O403" s="31">
        <v>156385.98999999976</v>
      </c>
      <c r="P403" s="31">
        <v>0</v>
      </c>
    </row>
    <row r="404" spans="1:16" ht="35.1" customHeight="1" x14ac:dyDescent="0.25">
      <c r="A404" s="67"/>
      <c r="B404" s="126"/>
      <c r="C404" s="139"/>
      <c r="D404" s="75" t="s">
        <v>438</v>
      </c>
      <c r="E404" s="36" t="s">
        <v>239</v>
      </c>
      <c r="F404" s="36" t="s">
        <v>239</v>
      </c>
      <c r="G404" s="36" t="s">
        <v>919</v>
      </c>
      <c r="H404" s="37">
        <v>2024</v>
      </c>
      <c r="I404" s="37">
        <v>2024</v>
      </c>
      <c r="J404" s="28" t="s">
        <v>6</v>
      </c>
      <c r="K404" s="77">
        <v>1</v>
      </c>
      <c r="L404" s="39">
        <v>3127719.84</v>
      </c>
      <c r="M404" s="31">
        <v>0</v>
      </c>
      <c r="N404" s="31">
        <v>2971333.85</v>
      </c>
      <c r="O404" s="31">
        <v>156385.98999999976</v>
      </c>
      <c r="P404" s="31">
        <v>0</v>
      </c>
    </row>
    <row r="405" spans="1:16" ht="35.1" customHeight="1" x14ac:dyDescent="0.25">
      <c r="A405" s="67"/>
      <c r="B405" s="126">
        <v>83</v>
      </c>
      <c r="C405" s="139" t="s">
        <v>439</v>
      </c>
      <c r="D405" s="75" t="s">
        <v>439</v>
      </c>
      <c r="E405" s="36" t="s">
        <v>239</v>
      </c>
      <c r="F405" s="36" t="s">
        <v>239</v>
      </c>
      <c r="G405" s="36" t="s">
        <v>234</v>
      </c>
      <c r="H405" s="37">
        <v>2024</v>
      </c>
      <c r="I405" s="37">
        <v>2024</v>
      </c>
      <c r="J405" s="28" t="s">
        <v>6</v>
      </c>
      <c r="K405" s="77">
        <v>1</v>
      </c>
      <c r="L405" s="39">
        <v>3127719.84</v>
      </c>
      <c r="M405" s="31">
        <v>0</v>
      </c>
      <c r="N405" s="31">
        <v>2971333.85</v>
      </c>
      <c r="O405" s="31">
        <v>156385.98999999976</v>
      </c>
      <c r="P405" s="31">
        <v>0</v>
      </c>
    </row>
    <row r="406" spans="1:16" ht="35.1" customHeight="1" x14ac:dyDescent="0.25">
      <c r="A406" s="67"/>
      <c r="B406" s="126"/>
      <c r="C406" s="139"/>
      <c r="D406" s="75" t="s">
        <v>439</v>
      </c>
      <c r="E406" s="36" t="s">
        <v>239</v>
      </c>
      <c r="F406" s="36" t="s">
        <v>239</v>
      </c>
      <c r="G406" s="36" t="s">
        <v>235</v>
      </c>
      <c r="H406" s="37">
        <v>2024</v>
      </c>
      <c r="I406" s="37">
        <v>2024</v>
      </c>
      <c r="J406" s="28" t="s">
        <v>6</v>
      </c>
      <c r="K406" s="77">
        <v>1</v>
      </c>
      <c r="L406" s="39">
        <v>3127719.84</v>
      </c>
      <c r="M406" s="31">
        <v>0</v>
      </c>
      <c r="N406" s="31">
        <v>2971333.85</v>
      </c>
      <c r="O406" s="31">
        <v>156385.98999999976</v>
      </c>
      <c r="P406" s="31">
        <v>0</v>
      </c>
    </row>
    <row r="407" spans="1:16" ht="35.1" customHeight="1" x14ac:dyDescent="0.25">
      <c r="A407" s="67"/>
      <c r="B407" s="126"/>
      <c r="C407" s="139"/>
      <c r="D407" s="75" t="s">
        <v>439</v>
      </c>
      <c r="E407" s="36" t="s">
        <v>239</v>
      </c>
      <c r="F407" s="36" t="s">
        <v>239</v>
      </c>
      <c r="G407" s="36" t="s">
        <v>919</v>
      </c>
      <c r="H407" s="37">
        <v>2024</v>
      </c>
      <c r="I407" s="37">
        <v>2024</v>
      </c>
      <c r="J407" s="28" t="s">
        <v>6</v>
      </c>
      <c r="K407" s="77">
        <v>1</v>
      </c>
      <c r="L407" s="39">
        <v>3127719.84</v>
      </c>
      <c r="M407" s="31">
        <v>0</v>
      </c>
      <c r="N407" s="31">
        <v>2971333.85</v>
      </c>
      <c r="O407" s="31">
        <v>156385.98999999976</v>
      </c>
      <c r="P407" s="31">
        <v>0</v>
      </c>
    </row>
    <row r="408" spans="1:16" ht="35.1" customHeight="1" x14ac:dyDescent="0.25">
      <c r="A408" s="67"/>
      <c r="B408" s="126">
        <v>84</v>
      </c>
      <c r="C408" s="139" t="s">
        <v>440</v>
      </c>
      <c r="D408" s="75" t="s">
        <v>440</v>
      </c>
      <c r="E408" s="36" t="s">
        <v>239</v>
      </c>
      <c r="F408" s="36" t="s">
        <v>239</v>
      </c>
      <c r="G408" s="36" t="s">
        <v>236</v>
      </c>
      <c r="H408" s="37">
        <v>2024</v>
      </c>
      <c r="I408" s="37">
        <v>2024</v>
      </c>
      <c r="J408" s="28" t="s">
        <v>6</v>
      </c>
      <c r="K408" s="54">
        <v>1</v>
      </c>
      <c r="L408" s="55">
        <v>3214599.66</v>
      </c>
      <c r="M408" s="31">
        <v>0</v>
      </c>
      <c r="N408" s="31">
        <v>3053869.68</v>
      </c>
      <c r="O408" s="31">
        <v>160729.97999999998</v>
      </c>
      <c r="P408" s="55">
        <v>0</v>
      </c>
    </row>
    <row r="409" spans="1:16" ht="35.1" customHeight="1" x14ac:dyDescent="0.25">
      <c r="A409" s="67"/>
      <c r="B409" s="126"/>
      <c r="C409" s="139"/>
      <c r="D409" s="75" t="s">
        <v>440</v>
      </c>
      <c r="E409" s="36" t="s">
        <v>239</v>
      </c>
      <c r="F409" s="36" t="s">
        <v>239</v>
      </c>
      <c r="G409" s="36" t="s">
        <v>960</v>
      </c>
      <c r="H409" s="37">
        <v>2024</v>
      </c>
      <c r="I409" s="37">
        <v>2024</v>
      </c>
      <c r="J409" s="28" t="s">
        <v>6</v>
      </c>
      <c r="K409" s="54">
        <v>1</v>
      </c>
      <c r="L409" s="55">
        <v>3214599.66</v>
      </c>
      <c r="M409" s="31">
        <v>0</v>
      </c>
      <c r="N409" s="31">
        <v>3053869.68</v>
      </c>
      <c r="O409" s="31">
        <v>160729.97999999998</v>
      </c>
      <c r="P409" s="55">
        <v>0</v>
      </c>
    </row>
    <row r="410" spans="1:16" ht="35.1" customHeight="1" x14ac:dyDescent="0.25">
      <c r="A410" s="67"/>
      <c r="B410" s="126"/>
      <c r="C410" s="139"/>
      <c r="D410" s="75" t="s">
        <v>440</v>
      </c>
      <c r="E410" s="36" t="s">
        <v>239</v>
      </c>
      <c r="F410" s="36" t="s">
        <v>239</v>
      </c>
      <c r="G410" s="36" t="s">
        <v>962</v>
      </c>
      <c r="H410" s="37">
        <v>2024</v>
      </c>
      <c r="I410" s="37">
        <v>2024</v>
      </c>
      <c r="J410" s="28" t="s">
        <v>6</v>
      </c>
      <c r="K410" s="54">
        <v>1</v>
      </c>
      <c r="L410" s="55">
        <v>3214599.66</v>
      </c>
      <c r="M410" s="31">
        <v>0</v>
      </c>
      <c r="N410" s="31">
        <v>3053869.68</v>
      </c>
      <c r="O410" s="31">
        <v>160729.97999999998</v>
      </c>
      <c r="P410" s="55">
        <v>0</v>
      </c>
    </row>
    <row r="411" spans="1:16" ht="35.1" customHeight="1" x14ac:dyDescent="0.25">
      <c r="A411" s="67"/>
      <c r="B411" s="126">
        <v>85</v>
      </c>
      <c r="C411" s="139" t="s">
        <v>441</v>
      </c>
      <c r="D411" s="75" t="s">
        <v>441</v>
      </c>
      <c r="E411" s="36" t="s">
        <v>239</v>
      </c>
      <c r="F411" s="36" t="s">
        <v>239</v>
      </c>
      <c r="G411" s="36" t="s">
        <v>236</v>
      </c>
      <c r="H411" s="37">
        <v>2024</v>
      </c>
      <c r="I411" s="37">
        <v>2024</v>
      </c>
      <c r="J411" s="28" t="s">
        <v>6</v>
      </c>
      <c r="K411" s="54">
        <v>1</v>
      </c>
      <c r="L411" s="55">
        <v>3214599.66</v>
      </c>
      <c r="M411" s="31">
        <v>0</v>
      </c>
      <c r="N411" s="31">
        <v>3053869.68</v>
      </c>
      <c r="O411" s="31">
        <v>160729.97999999998</v>
      </c>
      <c r="P411" s="55">
        <v>0</v>
      </c>
    </row>
    <row r="412" spans="1:16" ht="35.1" customHeight="1" x14ac:dyDescent="0.25">
      <c r="A412" s="67"/>
      <c r="B412" s="126"/>
      <c r="C412" s="139"/>
      <c r="D412" s="75" t="s">
        <v>441</v>
      </c>
      <c r="E412" s="36" t="s">
        <v>239</v>
      </c>
      <c r="F412" s="36" t="s">
        <v>239</v>
      </c>
      <c r="G412" s="36" t="s">
        <v>960</v>
      </c>
      <c r="H412" s="37">
        <v>2024</v>
      </c>
      <c r="I412" s="37">
        <v>2024</v>
      </c>
      <c r="J412" s="28" t="s">
        <v>6</v>
      </c>
      <c r="K412" s="54">
        <v>1</v>
      </c>
      <c r="L412" s="55">
        <v>3214599.66</v>
      </c>
      <c r="M412" s="31">
        <v>0</v>
      </c>
      <c r="N412" s="31">
        <v>3053869.68</v>
      </c>
      <c r="O412" s="31">
        <v>160729.97999999998</v>
      </c>
      <c r="P412" s="55">
        <v>0</v>
      </c>
    </row>
    <row r="413" spans="1:16" ht="35.1" customHeight="1" x14ac:dyDescent="0.25">
      <c r="A413" s="67"/>
      <c r="B413" s="126"/>
      <c r="C413" s="139"/>
      <c r="D413" s="75" t="s">
        <v>441</v>
      </c>
      <c r="E413" s="36" t="s">
        <v>239</v>
      </c>
      <c r="F413" s="36" t="s">
        <v>239</v>
      </c>
      <c r="G413" s="36" t="s">
        <v>962</v>
      </c>
      <c r="H413" s="37">
        <v>2024</v>
      </c>
      <c r="I413" s="37">
        <v>2024</v>
      </c>
      <c r="J413" s="28" t="s">
        <v>6</v>
      </c>
      <c r="K413" s="54">
        <v>1</v>
      </c>
      <c r="L413" s="55">
        <v>3214599.66</v>
      </c>
      <c r="M413" s="31">
        <v>0</v>
      </c>
      <c r="N413" s="31">
        <v>3053869.68</v>
      </c>
      <c r="O413" s="31">
        <v>160729.97999999998</v>
      </c>
      <c r="P413" s="55">
        <v>0</v>
      </c>
    </row>
    <row r="414" spans="1:16" ht="35.1" customHeight="1" x14ac:dyDescent="0.25">
      <c r="A414" s="67"/>
      <c r="B414" s="126">
        <v>86</v>
      </c>
      <c r="C414" s="139" t="s">
        <v>442</v>
      </c>
      <c r="D414" s="75" t="s">
        <v>442</v>
      </c>
      <c r="E414" s="36" t="s">
        <v>239</v>
      </c>
      <c r="F414" s="36" t="s">
        <v>239</v>
      </c>
      <c r="G414" s="36" t="s">
        <v>236</v>
      </c>
      <c r="H414" s="37">
        <v>2024</v>
      </c>
      <c r="I414" s="37">
        <v>2024</v>
      </c>
      <c r="J414" s="28" t="s">
        <v>6</v>
      </c>
      <c r="K414" s="54">
        <v>1</v>
      </c>
      <c r="L414" s="55">
        <v>3214599.66</v>
      </c>
      <c r="M414" s="31">
        <v>0</v>
      </c>
      <c r="N414" s="31">
        <v>3053869.68</v>
      </c>
      <c r="O414" s="31">
        <v>160729.97999999998</v>
      </c>
      <c r="P414" s="55">
        <v>0</v>
      </c>
    </row>
    <row r="415" spans="1:16" ht="35.1" customHeight="1" x14ac:dyDescent="0.25">
      <c r="A415" s="67"/>
      <c r="B415" s="126"/>
      <c r="C415" s="139"/>
      <c r="D415" s="75" t="s">
        <v>442</v>
      </c>
      <c r="E415" s="36" t="s">
        <v>239</v>
      </c>
      <c r="F415" s="36" t="s">
        <v>239</v>
      </c>
      <c r="G415" s="36" t="s">
        <v>960</v>
      </c>
      <c r="H415" s="37">
        <v>2024</v>
      </c>
      <c r="I415" s="37">
        <v>2024</v>
      </c>
      <c r="J415" s="28" t="s">
        <v>6</v>
      </c>
      <c r="K415" s="54">
        <v>1</v>
      </c>
      <c r="L415" s="55">
        <v>3214599.66</v>
      </c>
      <c r="M415" s="31">
        <v>0</v>
      </c>
      <c r="N415" s="31">
        <v>3053869.68</v>
      </c>
      <c r="O415" s="31">
        <v>160729.97999999998</v>
      </c>
      <c r="P415" s="55">
        <v>0</v>
      </c>
    </row>
    <row r="416" spans="1:16" ht="35.1" customHeight="1" x14ac:dyDescent="0.25">
      <c r="A416" s="69"/>
      <c r="B416" s="126">
        <v>87</v>
      </c>
      <c r="C416" s="139" t="s">
        <v>443</v>
      </c>
      <c r="D416" s="75" t="s">
        <v>443</v>
      </c>
      <c r="E416" s="36" t="s">
        <v>239</v>
      </c>
      <c r="F416" s="36" t="s">
        <v>239</v>
      </c>
      <c r="G416" s="36" t="s">
        <v>236</v>
      </c>
      <c r="H416" s="37">
        <v>2024</v>
      </c>
      <c r="I416" s="37">
        <v>2024</v>
      </c>
      <c r="J416" s="28" t="s">
        <v>6</v>
      </c>
      <c r="K416" s="54">
        <v>1</v>
      </c>
      <c r="L416" s="55">
        <v>3214599.66</v>
      </c>
      <c r="M416" s="31">
        <v>0</v>
      </c>
      <c r="N416" s="31">
        <v>3053869.68</v>
      </c>
      <c r="O416" s="31">
        <v>160729.97999999998</v>
      </c>
      <c r="P416" s="55">
        <v>0</v>
      </c>
    </row>
    <row r="417" spans="1:16" ht="35.1" customHeight="1" x14ac:dyDescent="0.25">
      <c r="A417" s="69"/>
      <c r="B417" s="126"/>
      <c r="C417" s="139"/>
      <c r="D417" s="75" t="s">
        <v>443</v>
      </c>
      <c r="E417" s="36" t="s">
        <v>239</v>
      </c>
      <c r="F417" s="36" t="s">
        <v>239</v>
      </c>
      <c r="G417" s="36" t="s">
        <v>960</v>
      </c>
      <c r="H417" s="37">
        <v>2024</v>
      </c>
      <c r="I417" s="37">
        <v>2024</v>
      </c>
      <c r="J417" s="28" t="s">
        <v>6</v>
      </c>
      <c r="K417" s="54">
        <v>1</v>
      </c>
      <c r="L417" s="55">
        <v>3214599.66</v>
      </c>
      <c r="M417" s="31">
        <v>0</v>
      </c>
      <c r="N417" s="31">
        <v>3053869.68</v>
      </c>
      <c r="O417" s="31">
        <v>160729.97999999998</v>
      </c>
      <c r="P417" s="55">
        <v>0</v>
      </c>
    </row>
    <row r="418" spans="1:16" ht="35.1" customHeight="1" x14ac:dyDescent="0.25">
      <c r="A418" s="69"/>
      <c r="B418" s="126"/>
      <c r="C418" s="139"/>
      <c r="D418" s="75" t="s">
        <v>443</v>
      </c>
      <c r="E418" s="36" t="s">
        <v>239</v>
      </c>
      <c r="F418" s="36" t="s">
        <v>239</v>
      </c>
      <c r="G418" s="36" t="s">
        <v>962</v>
      </c>
      <c r="H418" s="37">
        <v>2024</v>
      </c>
      <c r="I418" s="37">
        <v>2024</v>
      </c>
      <c r="J418" s="28" t="s">
        <v>6</v>
      </c>
      <c r="K418" s="54">
        <v>1</v>
      </c>
      <c r="L418" s="55">
        <v>3214599.66</v>
      </c>
      <c r="M418" s="31">
        <v>0</v>
      </c>
      <c r="N418" s="31">
        <v>3053869.68</v>
      </c>
      <c r="O418" s="31">
        <v>160729.97999999998</v>
      </c>
      <c r="P418" s="55">
        <v>0</v>
      </c>
    </row>
    <row r="419" spans="1:16" ht="35.1" customHeight="1" x14ac:dyDescent="0.25">
      <c r="A419" s="69"/>
      <c r="B419" s="126"/>
      <c r="C419" s="139"/>
      <c r="D419" s="75" t="s">
        <v>443</v>
      </c>
      <c r="E419" s="36" t="s">
        <v>239</v>
      </c>
      <c r="F419" s="36" t="s">
        <v>239</v>
      </c>
      <c r="G419" s="36" t="s">
        <v>964</v>
      </c>
      <c r="H419" s="37">
        <v>2024</v>
      </c>
      <c r="I419" s="37">
        <v>2024</v>
      </c>
      <c r="J419" s="28" t="s">
        <v>6</v>
      </c>
      <c r="K419" s="54">
        <v>1</v>
      </c>
      <c r="L419" s="55">
        <v>3214599.66</v>
      </c>
      <c r="M419" s="31">
        <v>0</v>
      </c>
      <c r="N419" s="31">
        <v>3053869.68</v>
      </c>
      <c r="O419" s="31">
        <v>160729.97999999998</v>
      </c>
      <c r="P419" s="55">
        <v>0</v>
      </c>
    </row>
    <row r="420" spans="1:16" ht="35.1" customHeight="1" x14ac:dyDescent="0.25">
      <c r="A420" s="69"/>
      <c r="B420" s="126"/>
      <c r="C420" s="139"/>
      <c r="D420" s="75" t="s">
        <v>443</v>
      </c>
      <c r="E420" s="36" t="s">
        <v>239</v>
      </c>
      <c r="F420" s="36" t="s">
        <v>239</v>
      </c>
      <c r="G420" s="36" t="s">
        <v>966</v>
      </c>
      <c r="H420" s="37">
        <v>2024</v>
      </c>
      <c r="I420" s="37">
        <v>2024</v>
      </c>
      <c r="J420" s="28" t="s">
        <v>6</v>
      </c>
      <c r="K420" s="54">
        <v>1</v>
      </c>
      <c r="L420" s="55">
        <v>3214599.66</v>
      </c>
      <c r="M420" s="31">
        <v>0</v>
      </c>
      <c r="N420" s="31">
        <v>3053869.68</v>
      </c>
      <c r="O420" s="31">
        <v>160729.97999999998</v>
      </c>
      <c r="P420" s="55">
        <v>0</v>
      </c>
    </row>
    <row r="421" spans="1:16" ht="35.1" customHeight="1" x14ac:dyDescent="0.25">
      <c r="A421" s="69"/>
      <c r="B421" s="126"/>
      <c r="C421" s="139"/>
      <c r="D421" s="75" t="s">
        <v>443</v>
      </c>
      <c r="E421" s="36" t="s">
        <v>239</v>
      </c>
      <c r="F421" s="36" t="s">
        <v>239</v>
      </c>
      <c r="G421" s="36" t="s">
        <v>951</v>
      </c>
      <c r="H421" s="37">
        <v>2024</v>
      </c>
      <c r="I421" s="37">
        <v>2024</v>
      </c>
      <c r="J421" s="28" t="s">
        <v>6</v>
      </c>
      <c r="K421" s="54">
        <v>1</v>
      </c>
      <c r="L421" s="55">
        <v>3214599.66</v>
      </c>
      <c r="M421" s="31">
        <v>0</v>
      </c>
      <c r="N421" s="31">
        <v>3053869.68</v>
      </c>
      <c r="O421" s="31">
        <v>160729.97999999998</v>
      </c>
      <c r="P421" s="55">
        <v>0</v>
      </c>
    </row>
    <row r="422" spans="1:16" ht="35.1" customHeight="1" x14ac:dyDescent="0.25">
      <c r="A422" s="69"/>
      <c r="B422" s="126"/>
      <c r="C422" s="139"/>
      <c r="D422" s="75" t="s">
        <v>443</v>
      </c>
      <c r="E422" s="36" t="s">
        <v>239</v>
      </c>
      <c r="F422" s="36" t="s">
        <v>239</v>
      </c>
      <c r="G422" s="36" t="s">
        <v>967</v>
      </c>
      <c r="H422" s="37">
        <v>2024</v>
      </c>
      <c r="I422" s="37">
        <v>2024</v>
      </c>
      <c r="J422" s="28" t="s">
        <v>6</v>
      </c>
      <c r="K422" s="54">
        <v>1</v>
      </c>
      <c r="L422" s="55">
        <v>3214599.66</v>
      </c>
      <c r="M422" s="31">
        <v>0</v>
      </c>
      <c r="N422" s="31">
        <v>3053869.68</v>
      </c>
      <c r="O422" s="31">
        <v>160729.97999999998</v>
      </c>
      <c r="P422" s="55">
        <v>0</v>
      </c>
    </row>
    <row r="423" spans="1:16" ht="35.1" customHeight="1" x14ac:dyDescent="0.25">
      <c r="A423" s="60">
        <v>378</v>
      </c>
      <c r="B423" s="132" t="s">
        <v>968</v>
      </c>
      <c r="C423" s="132"/>
      <c r="D423" s="57"/>
      <c r="E423" s="58"/>
      <c r="F423" s="58"/>
      <c r="G423" s="58"/>
      <c r="H423" s="58"/>
      <c r="I423" s="58"/>
      <c r="J423" s="28"/>
      <c r="K423" s="58"/>
      <c r="L423" s="58">
        <f>SUM(L424:L438)</f>
        <v>254238255.65000004</v>
      </c>
      <c r="M423" s="58">
        <f>SUM(M424:M438)</f>
        <v>0</v>
      </c>
      <c r="N423" s="58">
        <f>SUM(N424:N438)</f>
        <v>105019216.45</v>
      </c>
      <c r="O423" s="58">
        <f>SUM(O424:O438)</f>
        <v>5527327.2000000011</v>
      </c>
      <c r="P423" s="58">
        <f>SUM(P424:P438)</f>
        <v>143691712</v>
      </c>
    </row>
    <row r="424" spans="1:16" ht="35.1" customHeight="1" x14ac:dyDescent="0.25">
      <c r="A424" s="60"/>
      <c r="B424" s="68">
        <v>1</v>
      </c>
      <c r="C424" s="71" t="s">
        <v>444</v>
      </c>
      <c r="D424" s="71" t="s">
        <v>444</v>
      </c>
      <c r="E424" s="36" t="s">
        <v>238</v>
      </c>
      <c r="F424" s="36" t="s">
        <v>238</v>
      </c>
      <c r="G424" s="36" t="s">
        <v>5</v>
      </c>
      <c r="H424" s="36">
        <v>2024</v>
      </c>
      <c r="I424" s="36">
        <v>2024</v>
      </c>
      <c r="J424" s="28" t="s">
        <v>6</v>
      </c>
      <c r="K424" s="54">
        <v>5185</v>
      </c>
      <c r="L424" s="30">
        <v>36566159.210000001</v>
      </c>
      <c r="M424" s="31">
        <v>0</v>
      </c>
      <c r="N424" s="31">
        <v>0</v>
      </c>
      <c r="O424" s="31">
        <v>0</v>
      </c>
      <c r="P424" s="30">
        <v>36566159.210000001</v>
      </c>
    </row>
    <row r="425" spans="1:16" ht="35.1" customHeight="1" x14ac:dyDescent="0.25">
      <c r="A425" s="60"/>
      <c r="B425" s="68">
        <v>2</v>
      </c>
      <c r="C425" s="71" t="s">
        <v>445</v>
      </c>
      <c r="D425" s="71" t="s">
        <v>445</v>
      </c>
      <c r="E425" s="36" t="s">
        <v>238</v>
      </c>
      <c r="F425" s="36" t="s">
        <v>238</v>
      </c>
      <c r="G425" s="36" t="s">
        <v>5</v>
      </c>
      <c r="H425" s="36">
        <v>2024</v>
      </c>
      <c r="I425" s="36">
        <v>2024</v>
      </c>
      <c r="J425" s="28" t="s">
        <v>6</v>
      </c>
      <c r="K425" s="54">
        <v>5631</v>
      </c>
      <c r="L425" s="30">
        <v>39709429.530000001</v>
      </c>
      <c r="M425" s="31">
        <v>0</v>
      </c>
      <c r="N425" s="31">
        <v>0</v>
      </c>
      <c r="O425" s="31">
        <v>0</v>
      </c>
      <c r="P425" s="30">
        <v>39709429.530000001</v>
      </c>
    </row>
    <row r="426" spans="1:16" ht="35.1" customHeight="1" x14ac:dyDescent="0.25">
      <c r="A426" s="69"/>
      <c r="B426" s="68">
        <v>3</v>
      </c>
      <c r="C426" s="71" t="s">
        <v>446</v>
      </c>
      <c r="D426" s="71" t="s">
        <v>446</v>
      </c>
      <c r="E426" s="36" t="s">
        <v>238</v>
      </c>
      <c r="F426" s="36" t="s">
        <v>238</v>
      </c>
      <c r="G426" s="36" t="s">
        <v>5</v>
      </c>
      <c r="H426" s="36">
        <v>2024</v>
      </c>
      <c r="I426" s="36">
        <v>2024</v>
      </c>
      <c r="J426" s="28" t="s">
        <v>6</v>
      </c>
      <c r="K426" s="54">
        <v>3061.19</v>
      </c>
      <c r="L426" s="55">
        <v>21682735.710000001</v>
      </c>
      <c r="M426" s="31">
        <v>0</v>
      </c>
      <c r="N426" s="39">
        <v>20598598.920000002</v>
      </c>
      <c r="O426" s="31">
        <v>1084136.7899999991</v>
      </c>
      <c r="P426" s="55">
        <v>0</v>
      </c>
    </row>
    <row r="427" spans="1:16" ht="35.1" customHeight="1" x14ac:dyDescent="0.25">
      <c r="A427" s="69"/>
      <c r="B427" s="68">
        <v>4</v>
      </c>
      <c r="C427" s="70" t="s">
        <v>39</v>
      </c>
      <c r="D427" s="71" t="s">
        <v>39</v>
      </c>
      <c r="E427" s="36" t="s">
        <v>240</v>
      </c>
      <c r="F427" s="36" t="s">
        <v>240</v>
      </c>
      <c r="G427" s="36" t="s">
        <v>935</v>
      </c>
      <c r="H427" s="36">
        <v>2024</v>
      </c>
      <c r="I427" s="36">
        <v>2024</v>
      </c>
      <c r="J427" s="28" t="s">
        <v>6</v>
      </c>
      <c r="K427" s="54"/>
      <c r="L427" s="55">
        <v>3326120.81</v>
      </c>
      <c r="M427" s="39">
        <v>0</v>
      </c>
      <c r="N427" s="39">
        <v>0</v>
      </c>
      <c r="O427" s="39">
        <v>0</v>
      </c>
      <c r="P427" s="55">
        <v>3326120.81</v>
      </c>
    </row>
    <row r="428" spans="1:16" ht="35.1" customHeight="1" x14ac:dyDescent="0.25">
      <c r="A428" s="69"/>
      <c r="B428" s="68">
        <v>5</v>
      </c>
      <c r="C428" s="70" t="s">
        <v>40</v>
      </c>
      <c r="D428" s="71" t="s">
        <v>40</v>
      </c>
      <c r="E428" s="36" t="s">
        <v>240</v>
      </c>
      <c r="F428" s="36" t="s">
        <v>240</v>
      </c>
      <c r="G428" s="36" t="s">
        <v>935</v>
      </c>
      <c r="H428" s="36">
        <v>2024</v>
      </c>
      <c r="I428" s="36">
        <v>2024</v>
      </c>
      <c r="J428" s="28" t="s">
        <v>6</v>
      </c>
      <c r="K428" s="54"/>
      <c r="L428" s="55">
        <v>3325027.06</v>
      </c>
      <c r="M428" s="39">
        <v>0</v>
      </c>
      <c r="N428" s="39">
        <v>0</v>
      </c>
      <c r="O428" s="39">
        <v>0</v>
      </c>
      <c r="P428" s="55">
        <v>3325027.06</v>
      </c>
    </row>
    <row r="429" spans="1:16" ht="35.1" customHeight="1" x14ac:dyDescent="0.25">
      <c r="A429" s="69"/>
      <c r="B429" s="68">
        <v>6</v>
      </c>
      <c r="C429" s="71" t="s">
        <v>447</v>
      </c>
      <c r="D429" s="71" t="s">
        <v>447</v>
      </c>
      <c r="E429" s="36" t="s">
        <v>238</v>
      </c>
      <c r="F429" s="36" t="s">
        <v>238</v>
      </c>
      <c r="G429" s="36" t="s">
        <v>5</v>
      </c>
      <c r="H429" s="36">
        <v>2024</v>
      </c>
      <c r="I429" s="36">
        <v>2024</v>
      </c>
      <c r="J429" s="28" t="s">
        <v>6</v>
      </c>
      <c r="K429" s="38">
        <v>3048.96</v>
      </c>
      <c r="L429" s="39">
        <v>21596109.309999999</v>
      </c>
      <c r="M429" s="31">
        <v>0</v>
      </c>
      <c r="N429" s="39">
        <v>20516303.84</v>
      </c>
      <c r="O429" s="31">
        <v>1079805.4699999988</v>
      </c>
      <c r="P429" s="55">
        <v>0</v>
      </c>
    </row>
    <row r="430" spans="1:16" ht="35.1" customHeight="1" x14ac:dyDescent="0.25">
      <c r="A430" s="69"/>
      <c r="B430" s="68">
        <v>7</v>
      </c>
      <c r="C430" s="71" t="s">
        <v>448</v>
      </c>
      <c r="D430" s="71" t="s">
        <v>448</v>
      </c>
      <c r="E430" s="36" t="s">
        <v>238</v>
      </c>
      <c r="F430" s="36" t="s">
        <v>238</v>
      </c>
      <c r="G430" s="36" t="s">
        <v>5</v>
      </c>
      <c r="H430" s="36">
        <v>2024</v>
      </c>
      <c r="I430" s="36">
        <v>2024</v>
      </c>
      <c r="J430" s="28" t="s">
        <v>6</v>
      </c>
      <c r="K430" s="38">
        <v>2188.8000000000002</v>
      </c>
      <c r="L430" s="39">
        <v>15503504.16</v>
      </c>
      <c r="M430" s="31">
        <v>0</v>
      </c>
      <c r="N430" s="39">
        <v>14728328.949999999</v>
      </c>
      <c r="O430" s="31">
        <v>775175.21</v>
      </c>
      <c r="P430" s="55">
        <v>0</v>
      </c>
    </row>
    <row r="431" spans="1:16" ht="35.1" customHeight="1" x14ac:dyDescent="0.25">
      <c r="A431" s="67"/>
      <c r="B431" s="68">
        <v>8</v>
      </c>
      <c r="C431" s="71" t="s">
        <v>41</v>
      </c>
      <c r="D431" s="71" t="s">
        <v>41</v>
      </c>
      <c r="E431" s="36" t="s">
        <v>238</v>
      </c>
      <c r="F431" s="36" t="s">
        <v>238</v>
      </c>
      <c r="G431" s="36" t="s">
        <v>5</v>
      </c>
      <c r="H431" s="36">
        <v>2024</v>
      </c>
      <c r="I431" s="36">
        <v>2024</v>
      </c>
      <c r="J431" s="28" t="s">
        <v>6</v>
      </c>
      <c r="K431" s="54">
        <v>5157.3900000000003</v>
      </c>
      <c r="L431" s="39">
        <v>36530344.18</v>
      </c>
      <c r="M431" s="55">
        <v>0</v>
      </c>
      <c r="N431" s="55">
        <v>0</v>
      </c>
      <c r="O431" s="55">
        <v>0</v>
      </c>
      <c r="P431" s="39">
        <v>36530344.18</v>
      </c>
    </row>
    <row r="432" spans="1:16" ht="35.1" customHeight="1" x14ac:dyDescent="0.25">
      <c r="A432" s="69"/>
      <c r="B432" s="68">
        <v>9</v>
      </c>
      <c r="C432" s="71" t="s">
        <v>449</v>
      </c>
      <c r="D432" s="71" t="s">
        <v>449</v>
      </c>
      <c r="E432" s="36" t="s">
        <v>238</v>
      </c>
      <c r="F432" s="36" t="s">
        <v>238</v>
      </c>
      <c r="G432" s="36" t="s">
        <v>5</v>
      </c>
      <c r="H432" s="36">
        <v>2024</v>
      </c>
      <c r="I432" s="36">
        <v>2024</v>
      </c>
      <c r="J432" s="28" t="s">
        <v>6</v>
      </c>
      <c r="K432" s="54">
        <v>2955</v>
      </c>
      <c r="L432" s="30">
        <v>21412290</v>
      </c>
      <c r="M432" s="31">
        <v>0</v>
      </c>
      <c r="N432" s="31">
        <v>0</v>
      </c>
      <c r="O432" s="31">
        <v>0</v>
      </c>
      <c r="P432" s="30">
        <v>21412290</v>
      </c>
    </row>
    <row r="433" spans="1:17" ht="35.1" customHeight="1" x14ac:dyDescent="0.25">
      <c r="A433" s="69"/>
      <c r="B433" s="68">
        <v>10</v>
      </c>
      <c r="C433" s="71" t="s">
        <v>450</v>
      </c>
      <c r="D433" s="71" t="s">
        <v>450</v>
      </c>
      <c r="E433" s="36" t="s">
        <v>238</v>
      </c>
      <c r="F433" s="36" t="s">
        <v>238</v>
      </c>
      <c r="G433" s="36" t="s">
        <v>5</v>
      </c>
      <c r="H433" s="36">
        <v>2024</v>
      </c>
      <c r="I433" s="36">
        <v>2024</v>
      </c>
      <c r="J433" s="28" t="s">
        <v>6</v>
      </c>
      <c r="K433" s="54">
        <v>1083.24</v>
      </c>
      <c r="L433" s="55">
        <v>7672704.6100000003</v>
      </c>
      <c r="M433" s="31">
        <v>0</v>
      </c>
      <c r="N433" s="39">
        <v>7289069.3799999999</v>
      </c>
      <c r="O433" s="31">
        <v>383635.23000000045</v>
      </c>
      <c r="P433" s="55">
        <v>0</v>
      </c>
    </row>
    <row r="434" spans="1:17" ht="35.1" customHeight="1" x14ac:dyDescent="0.25">
      <c r="A434" s="69"/>
      <c r="B434" s="68">
        <v>11</v>
      </c>
      <c r="C434" s="71" t="s">
        <v>451</v>
      </c>
      <c r="D434" s="71" t="s">
        <v>451</v>
      </c>
      <c r="E434" s="36" t="s">
        <v>238</v>
      </c>
      <c r="F434" s="36" t="s">
        <v>238</v>
      </c>
      <c r="G434" s="36" t="s">
        <v>5</v>
      </c>
      <c r="H434" s="36">
        <v>2024</v>
      </c>
      <c r="I434" s="36">
        <v>2024</v>
      </c>
      <c r="J434" s="28" t="s">
        <v>6</v>
      </c>
      <c r="K434" s="54">
        <v>3353</v>
      </c>
      <c r="L434" s="55">
        <v>23749657.110000003</v>
      </c>
      <c r="M434" s="31">
        <v>0</v>
      </c>
      <c r="N434" s="39">
        <v>22562174.25</v>
      </c>
      <c r="O434" s="31">
        <v>1187482.8600000031</v>
      </c>
      <c r="P434" s="55">
        <v>0</v>
      </c>
    </row>
    <row r="435" spans="1:17" ht="35.1" customHeight="1" x14ac:dyDescent="0.25">
      <c r="A435" s="67"/>
      <c r="B435" s="68">
        <v>12</v>
      </c>
      <c r="C435" s="71" t="s">
        <v>452</v>
      </c>
      <c r="D435" s="71" t="s">
        <v>452</v>
      </c>
      <c r="E435" s="36" t="s">
        <v>238</v>
      </c>
      <c r="F435" s="36" t="s">
        <v>238</v>
      </c>
      <c r="G435" s="36" t="s">
        <v>5</v>
      </c>
      <c r="H435" s="36">
        <v>2024</v>
      </c>
      <c r="I435" s="36">
        <v>2024</v>
      </c>
      <c r="J435" s="28" t="s">
        <v>6</v>
      </c>
      <c r="K435" s="54">
        <v>2394.88</v>
      </c>
      <c r="L435" s="55">
        <v>16963190.809999999</v>
      </c>
      <c r="M435" s="31">
        <v>0</v>
      </c>
      <c r="N435" s="39">
        <v>16115031.27</v>
      </c>
      <c r="O435" s="31">
        <v>848159.53999999911</v>
      </c>
      <c r="P435" s="55">
        <v>0</v>
      </c>
    </row>
    <row r="436" spans="1:17" ht="35.1" customHeight="1" x14ac:dyDescent="0.25">
      <c r="A436" s="67"/>
      <c r="B436" s="126">
        <v>13</v>
      </c>
      <c r="C436" s="127" t="s">
        <v>453</v>
      </c>
      <c r="D436" s="71" t="s">
        <v>453</v>
      </c>
      <c r="E436" s="36" t="s">
        <v>240</v>
      </c>
      <c r="F436" s="36" t="s">
        <v>240</v>
      </c>
      <c r="G436" s="36" t="s">
        <v>934</v>
      </c>
      <c r="H436" s="36">
        <v>2024</v>
      </c>
      <c r="I436" s="36">
        <v>2024</v>
      </c>
      <c r="J436" s="28" t="s">
        <v>6</v>
      </c>
      <c r="K436" s="54"/>
      <c r="L436" s="55">
        <v>335603.48</v>
      </c>
      <c r="M436" s="39">
        <v>0</v>
      </c>
      <c r="N436" s="39">
        <v>0</v>
      </c>
      <c r="O436" s="39">
        <v>0</v>
      </c>
      <c r="P436" s="55">
        <v>335603.48</v>
      </c>
    </row>
    <row r="437" spans="1:17" ht="35.1" customHeight="1" x14ac:dyDescent="0.25">
      <c r="A437" s="67"/>
      <c r="B437" s="126"/>
      <c r="C437" s="127"/>
      <c r="D437" s="71" t="s">
        <v>453</v>
      </c>
      <c r="E437" s="36" t="s">
        <v>240</v>
      </c>
      <c r="F437" s="36" t="s">
        <v>240</v>
      </c>
      <c r="G437" s="36" t="s">
        <v>935</v>
      </c>
      <c r="H437" s="36">
        <v>2024</v>
      </c>
      <c r="I437" s="36">
        <v>2024</v>
      </c>
      <c r="J437" s="28" t="s">
        <v>6</v>
      </c>
      <c r="K437" s="54"/>
      <c r="L437" s="55">
        <v>2486737.73</v>
      </c>
      <c r="M437" s="39">
        <v>0</v>
      </c>
      <c r="N437" s="39">
        <v>0</v>
      </c>
      <c r="O437" s="39">
        <v>0</v>
      </c>
      <c r="P437" s="55">
        <v>2486737.73</v>
      </c>
    </row>
    <row r="438" spans="1:17" ht="35.1" customHeight="1" x14ac:dyDescent="0.25">
      <c r="A438" s="69"/>
      <c r="B438" s="68">
        <v>14</v>
      </c>
      <c r="C438" s="71" t="s">
        <v>454</v>
      </c>
      <c r="D438" s="71" t="s">
        <v>454</v>
      </c>
      <c r="E438" s="36" t="s">
        <v>238</v>
      </c>
      <c r="F438" s="36" t="s">
        <v>238</v>
      </c>
      <c r="G438" s="36" t="s">
        <v>5</v>
      </c>
      <c r="H438" s="36">
        <v>2024</v>
      </c>
      <c r="I438" s="36">
        <v>2024</v>
      </c>
      <c r="J438" s="28" t="s">
        <v>6</v>
      </c>
      <c r="K438" s="54">
        <v>477</v>
      </c>
      <c r="L438" s="39">
        <v>3378641.94</v>
      </c>
      <c r="M438" s="31">
        <v>0</v>
      </c>
      <c r="N438" s="39">
        <v>3209709.84</v>
      </c>
      <c r="O438" s="31">
        <v>168932.10000000009</v>
      </c>
      <c r="P438" s="55">
        <v>0</v>
      </c>
    </row>
    <row r="439" spans="1:17" ht="35.1" customHeight="1" x14ac:dyDescent="0.25">
      <c r="A439" s="60">
        <v>407</v>
      </c>
      <c r="B439" s="132" t="s">
        <v>969</v>
      </c>
      <c r="C439" s="132"/>
      <c r="D439" s="57"/>
      <c r="E439" s="58"/>
      <c r="F439" s="58"/>
      <c r="G439" s="58"/>
      <c r="H439" s="58"/>
      <c r="I439" s="58"/>
      <c r="J439" s="28"/>
      <c r="K439" s="58"/>
      <c r="L439" s="58">
        <f>SUM(L440:L463)</f>
        <v>86800600.230000019</v>
      </c>
      <c r="M439" s="58">
        <f>SUM(M440:M463)</f>
        <v>0</v>
      </c>
      <c r="N439" s="58">
        <f>SUM(N440:N463)</f>
        <v>54753012.970000014</v>
      </c>
      <c r="O439" s="58">
        <f>SUM(O440:O463)</f>
        <v>23129805.209999986</v>
      </c>
      <c r="P439" s="58">
        <f>SUM(P440:P463)</f>
        <v>8917782.0500000007</v>
      </c>
    </row>
    <row r="440" spans="1:17" ht="35.1" customHeight="1" x14ac:dyDescent="0.25">
      <c r="A440" s="60"/>
      <c r="B440" s="68">
        <v>1</v>
      </c>
      <c r="C440" s="70" t="s">
        <v>455</v>
      </c>
      <c r="D440" s="71" t="s">
        <v>455</v>
      </c>
      <c r="E440" s="36" t="s">
        <v>7</v>
      </c>
      <c r="F440" s="36" t="s">
        <v>7</v>
      </c>
      <c r="G440" s="36" t="s">
        <v>916</v>
      </c>
      <c r="H440" s="36">
        <v>2024</v>
      </c>
      <c r="I440" s="36">
        <v>2024</v>
      </c>
      <c r="J440" s="28" t="s">
        <v>6</v>
      </c>
      <c r="K440" s="54">
        <v>726</v>
      </c>
      <c r="L440" s="39">
        <v>4553922.4800000004</v>
      </c>
      <c r="M440" s="55">
        <v>0</v>
      </c>
      <c r="N440" s="55">
        <v>0</v>
      </c>
      <c r="O440" s="39">
        <v>4553922.4800000004</v>
      </c>
      <c r="P440" s="55">
        <v>0</v>
      </c>
    </row>
    <row r="441" spans="1:17" ht="35.1" customHeight="1" x14ac:dyDescent="0.25">
      <c r="A441" s="60"/>
      <c r="B441" s="68">
        <v>2</v>
      </c>
      <c r="C441" s="70" t="s">
        <v>456</v>
      </c>
      <c r="D441" s="71" t="s">
        <v>456</v>
      </c>
      <c r="E441" s="36" t="s">
        <v>7</v>
      </c>
      <c r="F441" s="36" t="s">
        <v>7</v>
      </c>
      <c r="G441" s="36" t="s">
        <v>916</v>
      </c>
      <c r="H441" s="36">
        <v>2024</v>
      </c>
      <c r="I441" s="36">
        <v>2024</v>
      </c>
      <c r="J441" s="28" t="s">
        <v>6</v>
      </c>
      <c r="K441" s="54">
        <v>499</v>
      </c>
      <c r="L441" s="39">
        <v>3130037.63</v>
      </c>
      <c r="M441" s="55">
        <v>0</v>
      </c>
      <c r="N441" s="55">
        <v>0</v>
      </c>
      <c r="O441" s="39">
        <v>3130037.63</v>
      </c>
      <c r="P441" s="55">
        <v>0</v>
      </c>
    </row>
    <row r="442" spans="1:17" ht="35.1" customHeight="1" x14ac:dyDescent="0.25">
      <c r="A442" s="60"/>
      <c r="B442" s="68">
        <v>3</v>
      </c>
      <c r="C442" s="70" t="s">
        <v>457</v>
      </c>
      <c r="D442" s="71" t="s">
        <v>457</v>
      </c>
      <c r="E442" s="36" t="s">
        <v>7</v>
      </c>
      <c r="F442" s="36" t="s">
        <v>7</v>
      </c>
      <c r="G442" s="36" t="s">
        <v>916</v>
      </c>
      <c r="H442" s="36">
        <v>2024</v>
      </c>
      <c r="I442" s="36">
        <v>2024</v>
      </c>
      <c r="J442" s="28" t="s">
        <v>6</v>
      </c>
      <c r="K442" s="54">
        <v>644</v>
      </c>
      <c r="L442" s="39">
        <v>4039567.6</v>
      </c>
      <c r="M442" s="55">
        <v>0</v>
      </c>
      <c r="N442" s="55">
        <v>0</v>
      </c>
      <c r="O442" s="39">
        <v>4039567.6</v>
      </c>
      <c r="P442" s="55">
        <v>0</v>
      </c>
    </row>
    <row r="443" spans="1:17" ht="35.1" customHeight="1" x14ac:dyDescent="0.25">
      <c r="A443" s="60"/>
      <c r="B443" s="68">
        <v>4</v>
      </c>
      <c r="C443" s="47" t="s">
        <v>458</v>
      </c>
      <c r="D443" s="47" t="s">
        <v>458</v>
      </c>
      <c r="E443" s="48" t="s">
        <v>7</v>
      </c>
      <c r="F443" s="48" t="s">
        <v>7</v>
      </c>
      <c r="G443" s="49" t="s">
        <v>916</v>
      </c>
      <c r="H443" s="50">
        <v>2024</v>
      </c>
      <c r="I443" s="50">
        <v>2024</v>
      </c>
      <c r="J443" s="50" t="s">
        <v>6</v>
      </c>
      <c r="K443" s="92">
        <v>655.96</v>
      </c>
      <c r="L443" s="51">
        <v>4225460</v>
      </c>
      <c r="M443" s="48">
        <v>0</v>
      </c>
      <c r="N443" s="48">
        <v>0</v>
      </c>
      <c r="O443" s="51">
        <v>4225460</v>
      </c>
      <c r="P443" s="48">
        <v>0</v>
      </c>
      <c r="Q443"/>
    </row>
    <row r="444" spans="1:17" ht="35.1" customHeight="1" x14ac:dyDescent="0.25">
      <c r="A444" s="60"/>
      <c r="B444" s="126">
        <v>5</v>
      </c>
      <c r="C444" s="127" t="s">
        <v>459</v>
      </c>
      <c r="D444" s="71" t="s">
        <v>459</v>
      </c>
      <c r="E444" s="36" t="s">
        <v>239</v>
      </c>
      <c r="F444" s="36" t="s">
        <v>239</v>
      </c>
      <c r="G444" s="36" t="s">
        <v>234</v>
      </c>
      <c r="H444" s="36">
        <v>2024</v>
      </c>
      <c r="I444" s="36">
        <v>2024</v>
      </c>
      <c r="J444" s="28" t="s">
        <v>6</v>
      </c>
      <c r="K444" s="54">
        <v>1</v>
      </c>
      <c r="L444" s="39">
        <v>3114440.78</v>
      </c>
      <c r="M444" s="55">
        <v>0</v>
      </c>
      <c r="N444" s="39">
        <v>2958718.74</v>
      </c>
      <c r="O444" s="31">
        <v>155722.03999999957</v>
      </c>
      <c r="P444" s="55">
        <v>0</v>
      </c>
    </row>
    <row r="445" spans="1:17" ht="35.1" customHeight="1" x14ac:dyDescent="0.25">
      <c r="A445" s="60"/>
      <c r="B445" s="126"/>
      <c r="C445" s="127"/>
      <c r="D445" s="71" t="s">
        <v>459</v>
      </c>
      <c r="E445" s="36" t="s">
        <v>239</v>
      </c>
      <c r="F445" s="36" t="s">
        <v>239</v>
      </c>
      <c r="G445" s="36" t="s">
        <v>235</v>
      </c>
      <c r="H445" s="36">
        <v>2024</v>
      </c>
      <c r="I445" s="36">
        <v>2024</v>
      </c>
      <c r="J445" s="28" t="s">
        <v>6</v>
      </c>
      <c r="K445" s="54">
        <v>1</v>
      </c>
      <c r="L445" s="39">
        <v>3114440.78</v>
      </c>
      <c r="M445" s="55">
        <v>0</v>
      </c>
      <c r="N445" s="39">
        <v>2958718.74</v>
      </c>
      <c r="O445" s="31">
        <v>155722.03999999957</v>
      </c>
      <c r="P445" s="55">
        <v>0</v>
      </c>
    </row>
    <row r="446" spans="1:17" ht="35.1" customHeight="1" x14ac:dyDescent="0.25">
      <c r="A446" s="69"/>
      <c r="B446" s="126">
        <v>6</v>
      </c>
      <c r="C446" s="127" t="s">
        <v>460</v>
      </c>
      <c r="D446" s="71" t="s">
        <v>460</v>
      </c>
      <c r="E446" s="36" t="s">
        <v>239</v>
      </c>
      <c r="F446" s="36" t="s">
        <v>239</v>
      </c>
      <c r="G446" s="36" t="s">
        <v>234</v>
      </c>
      <c r="H446" s="36">
        <v>2024</v>
      </c>
      <c r="I446" s="36">
        <v>2024</v>
      </c>
      <c r="J446" s="28" t="s">
        <v>6</v>
      </c>
      <c r="K446" s="54">
        <v>1</v>
      </c>
      <c r="L446" s="39">
        <v>3114440.78</v>
      </c>
      <c r="M446" s="55">
        <v>0</v>
      </c>
      <c r="N446" s="39">
        <v>2958718.74</v>
      </c>
      <c r="O446" s="31">
        <v>155722.03999999957</v>
      </c>
      <c r="P446" s="55">
        <v>0</v>
      </c>
    </row>
    <row r="447" spans="1:17" ht="35.1" customHeight="1" x14ac:dyDescent="0.25">
      <c r="A447" s="69"/>
      <c r="B447" s="126"/>
      <c r="C447" s="127"/>
      <c r="D447" s="71" t="s">
        <v>460</v>
      </c>
      <c r="E447" s="36" t="s">
        <v>239</v>
      </c>
      <c r="F447" s="36" t="s">
        <v>239</v>
      </c>
      <c r="G447" s="36" t="s">
        <v>919</v>
      </c>
      <c r="H447" s="36">
        <v>2024</v>
      </c>
      <c r="I447" s="36">
        <v>2024</v>
      </c>
      <c r="J447" s="28" t="s">
        <v>6</v>
      </c>
      <c r="K447" s="54">
        <v>1</v>
      </c>
      <c r="L447" s="39">
        <v>3114440.78</v>
      </c>
      <c r="M447" s="55">
        <v>0</v>
      </c>
      <c r="N447" s="39">
        <v>2958718.74</v>
      </c>
      <c r="O447" s="31">
        <v>155722.03999999957</v>
      </c>
      <c r="P447" s="55">
        <v>0</v>
      </c>
    </row>
    <row r="448" spans="1:17" ht="35.1" customHeight="1" x14ac:dyDescent="0.25">
      <c r="A448" s="69"/>
      <c r="B448" s="68">
        <v>7</v>
      </c>
      <c r="C448" s="70" t="s">
        <v>461</v>
      </c>
      <c r="D448" s="70" t="s">
        <v>461</v>
      </c>
      <c r="E448" s="36" t="s">
        <v>7</v>
      </c>
      <c r="F448" s="36" t="s">
        <v>7</v>
      </c>
      <c r="G448" s="36" t="s">
        <v>233</v>
      </c>
      <c r="H448" s="36">
        <v>2024</v>
      </c>
      <c r="I448" s="36">
        <v>2024</v>
      </c>
      <c r="J448" s="28" t="s">
        <v>6</v>
      </c>
      <c r="K448" s="54">
        <v>1233</v>
      </c>
      <c r="L448" s="30">
        <v>8917782.0500000007</v>
      </c>
      <c r="M448" s="31">
        <v>0</v>
      </c>
      <c r="N448" s="39">
        <v>0</v>
      </c>
      <c r="O448" s="31">
        <v>0</v>
      </c>
      <c r="P448" s="30">
        <v>8917782.0500000007</v>
      </c>
    </row>
    <row r="449" spans="1:16" ht="35.1" customHeight="1" x14ac:dyDescent="0.25">
      <c r="A449" s="69"/>
      <c r="B449" s="68">
        <v>8</v>
      </c>
      <c r="C449" s="70" t="s">
        <v>462</v>
      </c>
      <c r="D449" s="71" t="s">
        <v>462</v>
      </c>
      <c r="E449" s="36" t="s">
        <v>7</v>
      </c>
      <c r="F449" s="36" t="s">
        <v>7</v>
      </c>
      <c r="G449" s="36" t="s">
        <v>233</v>
      </c>
      <c r="H449" s="36">
        <v>2024</v>
      </c>
      <c r="I449" s="36">
        <v>2024</v>
      </c>
      <c r="J449" s="28" t="s">
        <v>6</v>
      </c>
      <c r="K449" s="54">
        <v>635.5</v>
      </c>
      <c r="L449" s="39">
        <v>4498293.45</v>
      </c>
      <c r="M449" s="31">
        <v>0</v>
      </c>
      <c r="N449" s="39">
        <v>4273378.78</v>
      </c>
      <c r="O449" s="31">
        <v>224914.66999999993</v>
      </c>
      <c r="P449" s="55">
        <v>0</v>
      </c>
    </row>
    <row r="450" spans="1:16" ht="35.1" customHeight="1" x14ac:dyDescent="0.25">
      <c r="A450" s="93"/>
      <c r="B450" s="68">
        <v>9</v>
      </c>
      <c r="C450" s="72" t="s">
        <v>463</v>
      </c>
      <c r="D450" s="71" t="s">
        <v>463</v>
      </c>
      <c r="E450" s="36" t="s">
        <v>7</v>
      </c>
      <c r="F450" s="36" t="s">
        <v>7</v>
      </c>
      <c r="G450" s="36" t="s">
        <v>233</v>
      </c>
      <c r="H450" s="36">
        <v>2024</v>
      </c>
      <c r="I450" s="36">
        <v>2024</v>
      </c>
      <c r="J450" s="28" t="s">
        <v>6</v>
      </c>
      <c r="K450" s="54">
        <v>596</v>
      </c>
      <c r="L450" s="55">
        <v>4299079.9800000004</v>
      </c>
      <c r="M450" s="31">
        <v>0</v>
      </c>
      <c r="N450" s="31">
        <v>0</v>
      </c>
      <c r="O450" s="55">
        <v>4299079.9800000004</v>
      </c>
      <c r="P450" s="55">
        <v>0</v>
      </c>
    </row>
    <row r="451" spans="1:16" ht="35.1" customHeight="1" x14ac:dyDescent="0.25">
      <c r="A451" s="93"/>
      <c r="B451" s="126">
        <v>10</v>
      </c>
      <c r="C451" s="127" t="s">
        <v>464</v>
      </c>
      <c r="D451" s="71" t="s">
        <v>464</v>
      </c>
      <c r="E451" s="36" t="s">
        <v>239</v>
      </c>
      <c r="F451" s="36" t="s">
        <v>239</v>
      </c>
      <c r="G451" s="36" t="s">
        <v>234</v>
      </c>
      <c r="H451" s="36">
        <v>2024</v>
      </c>
      <c r="I451" s="36">
        <v>2024</v>
      </c>
      <c r="J451" s="28" t="s">
        <v>6</v>
      </c>
      <c r="K451" s="54">
        <v>1</v>
      </c>
      <c r="L451" s="39">
        <v>3114440.78</v>
      </c>
      <c r="M451" s="55">
        <v>0</v>
      </c>
      <c r="N451" s="39">
        <v>2958718.74</v>
      </c>
      <c r="O451" s="31">
        <v>155722.03999999957</v>
      </c>
      <c r="P451" s="55">
        <v>0</v>
      </c>
    </row>
    <row r="452" spans="1:16" ht="35.1" customHeight="1" x14ac:dyDescent="0.25">
      <c r="A452" s="93"/>
      <c r="B452" s="126"/>
      <c r="C452" s="127"/>
      <c r="D452" s="71" t="s">
        <v>464</v>
      </c>
      <c r="E452" s="36" t="s">
        <v>239</v>
      </c>
      <c r="F452" s="36" t="s">
        <v>239</v>
      </c>
      <c r="G452" s="36" t="s">
        <v>235</v>
      </c>
      <c r="H452" s="36">
        <v>2024</v>
      </c>
      <c r="I452" s="36">
        <v>2024</v>
      </c>
      <c r="J452" s="28" t="s">
        <v>6</v>
      </c>
      <c r="K452" s="54">
        <v>1</v>
      </c>
      <c r="L452" s="39">
        <v>3114440.78</v>
      </c>
      <c r="M452" s="55">
        <v>0</v>
      </c>
      <c r="N452" s="39">
        <v>2958718.74</v>
      </c>
      <c r="O452" s="31">
        <v>155722.03999999957</v>
      </c>
      <c r="P452" s="55">
        <v>0</v>
      </c>
    </row>
    <row r="453" spans="1:16" ht="35.1" customHeight="1" x14ac:dyDescent="0.25">
      <c r="A453" s="93"/>
      <c r="B453" s="68">
        <v>11</v>
      </c>
      <c r="C453" s="70" t="s">
        <v>465</v>
      </c>
      <c r="D453" s="71" t="s">
        <v>465</v>
      </c>
      <c r="E453" s="36" t="s">
        <v>239</v>
      </c>
      <c r="F453" s="36" t="s">
        <v>239</v>
      </c>
      <c r="G453" s="36" t="s">
        <v>236</v>
      </c>
      <c r="H453" s="36">
        <v>2024</v>
      </c>
      <c r="I453" s="36">
        <v>2024</v>
      </c>
      <c r="J453" s="28" t="s">
        <v>6</v>
      </c>
      <c r="K453" s="54">
        <v>1</v>
      </c>
      <c r="L453" s="39">
        <v>3200951.74</v>
      </c>
      <c r="M453" s="55">
        <v>0</v>
      </c>
      <c r="N453" s="39">
        <v>3040904.15</v>
      </c>
      <c r="O453" s="31">
        <v>160047.59000000032</v>
      </c>
      <c r="P453" s="55">
        <v>0</v>
      </c>
    </row>
    <row r="454" spans="1:16" ht="35.1" customHeight="1" x14ac:dyDescent="0.25">
      <c r="A454" s="93"/>
      <c r="B454" s="126">
        <v>12</v>
      </c>
      <c r="C454" s="130" t="s">
        <v>466</v>
      </c>
      <c r="D454" s="71" t="s">
        <v>466</v>
      </c>
      <c r="E454" s="36" t="s">
        <v>239</v>
      </c>
      <c r="F454" s="36" t="s">
        <v>239</v>
      </c>
      <c r="G454" s="36" t="s">
        <v>234</v>
      </c>
      <c r="H454" s="36">
        <v>2024</v>
      </c>
      <c r="I454" s="36">
        <v>2024</v>
      </c>
      <c r="J454" s="28" t="s">
        <v>6</v>
      </c>
      <c r="K454" s="54">
        <v>1</v>
      </c>
      <c r="L454" s="39">
        <v>3114440.78</v>
      </c>
      <c r="M454" s="55">
        <v>0</v>
      </c>
      <c r="N454" s="39">
        <v>2958718.74</v>
      </c>
      <c r="O454" s="31">
        <v>155722.03999999957</v>
      </c>
      <c r="P454" s="55">
        <v>0</v>
      </c>
    </row>
    <row r="455" spans="1:16" ht="35.1" customHeight="1" x14ac:dyDescent="0.25">
      <c r="A455" s="93"/>
      <c r="B455" s="126"/>
      <c r="C455" s="130"/>
      <c r="D455" s="71" t="s">
        <v>466</v>
      </c>
      <c r="E455" s="36" t="s">
        <v>239</v>
      </c>
      <c r="F455" s="36" t="s">
        <v>239</v>
      </c>
      <c r="G455" s="36" t="s">
        <v>235</v>
      </c>
      <c r="H455" s="36">
        <v>2024</v>
      </c>
      <c r="I455" s="36">
        <v>2024</v>
      </c>
      <c r="J455" s="28" t="s">
        <v>6</v>
      </c>
      <c r="K455" s="54">
        <v>1</v>
      </c>
      <c r="L455" s="39">
        <v>3114440.78</v>
      </c>
      <c r="M455" s="55">
        <v>0</v>
      </c>
      <c r="N455" s="39">
        <v>2958718.74</v>
      </c>
      <c r="O455" s="31">
        <v>155722.03999999957</v>
      </c>
      <c r="P455" s="55">
        <v>0</v>
      </c>
    </row>
    <row r="456" spans="1:16" ht="35.1" customHeight="1" x14ac:dyDescent="0.25">
      <c r="A456" s="93"/>
      <c r="B456" s="126"/>
      <c r="C456" s="130"/>
      <c r="D456" s="71" t="s">
        <v>466</v>
      </c>
      <c r="E456" s="36" t="s">
        <v>239</v>
      </c>
      <c r="F456" s="36" t="s">
        <v>239</v>
      </c>
      <c r="G456" s="36" t="s">
        <v>919</v>
      </c>
      <c r="H456" s="36">
        <v>2024</v>
      </c>
      <c r="I456" s="36">
        <v>2024</v>
      </c>
      <c r="J456" s="28" t="s">
        <v>6</v>
      </c>
      <c r="K456" s="54">
        <v>1</v>
      </c>
      <c r="L456" s="39">
        <v>3114440.78</v>
      </c>
      <c r="M456" s="55">
        <v>0</v>
      </c>
      <c r="N456" s="39">
        <v>2958718.74</v>
      </c>
      <c r="O456" s="31">
        <v>155722.03999999957</v>
      </c>
      <c r="P456" s="55">
        <v>0</v>
      </c>
    </row>
    <row r="457" spans="1:16" ht="35.1" customHeight="1" x14ac:dyDescent="0.25">
      <c r="A457" s="93"/>
      <c r="B457" s="126"/>
      <c r="C457" s="130"/>
      <c r="D457" s="71" t="s">
        <v>466</v>
      </c>
      <c r="E457" s="36" t="s">
        <v>239</v>
      </c>
      <c r="F457" s="36" t="s">
        <v>239</v>
      </c>
      <c r="G457" s="36" t="s">
        <v>920</v>
      </c>
      <c r="H457" s="36">
        <v>2024</v>
      </c>
      <c r="I457" s="36">
        <v>2024</v>
      </c>
      <c r="J457" s="28" t="s">
        <v>6</v>
      </c>
      <c r="K457" s="54">
        <v>1</v>
      </c>
      <c r="L457" s="39">
        <v>3114440.78</v>
      </c>
      <c r="M457" s="55">
        <v>0</v>
      </c>
      <c r="N457" s="39">
        <v>2958718.74</v>
      </c>
      <c r="O457" s="31">
        <v>155722.03999999957</v>
      </c>
      <c r="P457" s="55">
        <v>0</v>
      </c>
    </row>
    <row r="458" spans="1:16" ht="35.1" customHeight="1" x14ac:dyDescent="0.25">
      <c r="A458" s="94"/>
      <c r="B458" s="126">
        <v>13</v>
      </c>
      <c r="C458" s="130" t="s">
        <v>42</v>
      </c>
      <c r="D458" s="71" t="s">
        <v>42</v>
      </c>
      <c r="E458" s="36" t="s">
        <v>239</v>
      </c>
      <c r="F458" s="36" t="s">
        <v>239</v>
      </c>
      <c r="G458" s="36" t="s">
        <v>234</v>
      </c>
      <c r="H458" s="11">
        <v>2024</v>
      </c>
      <c r="I458" s="11">
        <v>2024</v>
      </c>
      <c r="J458" s="28" t="s">
        <v>6</v>
      </c>
      <c r="K458" s="38">
        <v>1</v>
      </c>
      <c r="L458" s="39">
        <v>3140109.07</v>
      </c>
      <c r="M458" s="31">
        <v>0</v>
      </c>
      <c r="N458" s="31">
        <v>2983103.62</v>
      </c>
      <c r="O458" s="31">
        <v>157005.45000000001</v>
      </c>
      <c r="P458" s="31">
        <v>0</v>
      </c>
    </row>
    <row r="459" spans="1:16" ht="35.1" customHeight="1" x14ac:dyDescent="0.25">
      <c r="A459" s="94"/>
      <c r="B459" s="126"/>
      <c r="C459" s="130"/>
      <c r="D459" s="71" t="s">
        <v>42</v>
      </c>
      <c r="E459" s="36" t="s">
        <v>239</v>
      </c>
      <c r="F459" s="36" t="s">
        <v>239</v>
      </c>
      <c r="G459" s="36" t="s">
        <v>235</v>
      </c>
      <c r="H459" s="11">
        <v>2024</v>
      </c>
      <c r="I459" s="11">
        <v>2024</v>
      </c>
      <c r="J459" s="28" t="s">
        <v>6</v>
      </c>
      <c r="K459" s="38">
        <v>1</v>
      </c>
      <c r="L459" s="39">
        <v>3140109.07</v>
      </c>
      <c r="M459" s="31">
        <v>0</v>
      </c>
      <c r="N459" s="31">
        <v>2983103.62</v>
      </c>
      <c r="O459" s="31">
        <v>157005.45000000001</v>
      </c>
      <c r="P459" s="31">
        <v>0</v>
      </c>
    </row>
    <row r="460" spans="1:16" ht="35.1" customHeight="1" x14ac:dyDescent="0.25">
      <c r="A460" s="69"/>
      <c r="B460" s="126">
        <v>14</v>
      </c>
      <c r="C460" s="130" t="s">
        <v>467</v>
      </c>
      <c r="D460" s="71" t="s">
        <v>467</v>
      </c>
      <c r="E460" s="36" t="s">
        <v>239</v>
      </c>
      <c r="F460" s="36" t="s">
        <v>239</v>
      </c>
      <c r="G460" s="36" t="s">
        <v>234</v>
      </c>
      <c r="H460" s="37">
        <v>2024</v>
      </c>
      <c r="I460" s="37">
        <v>2024</v>
      </c>
      <c r="J460" s="28" t="s">
        <v>6</v>
      </c>
      <c r="K460" s="77">
        <v>1</v>
      </c>
      <c r="L460" s="39">
        <v>3127719.84</v>
      </c>
      <c r="M460" s="31">
        <v>0</v>
      </c>
      <c r="N460" s="31">
        <v>2971333.85</v>
      </c>
      <c r="O460" s="31">
        <v>156385.98999999976</v>
      </c>
      <c r="P460" s="31">
        <v>0</v>
      </c>
    </row>
    <row r="461" spans="1:16" ht="35.1" customHeight="1" x14ac:dyDescent="0.25">
      <c r="A461" s="69"/>
      <c r="B461" s="126"/>
      <c r="C461" s="130"/>
      <c r="D461" s="71" t="s">
        <v>467</v>
      </c>
      <c r="E461" s="36" t="s">
        <v>239</v>
      </c>
      <c r="F461" s="36" t="s">
        <v>239</v>
      </c>
      <c r="G461" s="36" t="s">
        <v>235</v>
      </c>
      <c r="H461" s="37">
        <v>2024</v>
      </c>
      <c r="I461" s="37">
        <v>2024</v>
      </c>
      <c r="J461" s="28" t="s">
        <v>6</v>
      </c>
      <c r="K461" s="77">
        <v>1</v>
      </c>
      <c r="L461" s="39">
        <v>3127719.84</v>
      </c>
      <c r="M461" s="31">
        <v>0</v>
      </c>
      <c r="N461" s="31">
        <v>2971333.85</v>
      </c>
      <c r="O461" s="31">
        <v>156385.98999999976</v>
      </c>
      <c r="P461" s="31">
        <v>0</v>
      </c>
    </row>
    <row r="462" spans="1:16" ht="35.1" customHeight="1" x14ac:dyDescent="0.25">
      <c r="A462" s="67"/>
      <c r="B462" s="126">
        <v>15</v>
      </c>
      <c r="C462" s="130" t="s">
        <v>468</v>
      </c>
      <c r="D462" s="71" t="s">
        <v>468</v>
      </c>
      <c r="E462" s="36" t="s">
        <v>239</v>
      </c>
      <c r="F462" s="36" t="s">
        <v>239</v>
      </c>
      <c r="G462" s="36" t="s">
        <v>234</v>
      </c>
      <c r="H462" s="37">
        <v>2024</v>
      </c>
      <c r="I462" s="37">
        <v>2024</v>
      </c>
      <c r="J462" s="28" t="s">
        <v>6</v>
      </c>
      <c r="K462" s="77">
        <v>1</v>
      </c>
      <c r="L462" s="39">
        <v>3127719.84</v>
      </c>
      <c r="M462" s="31">
        <v>0</v>
      </c>
      <c r="N462" s="31">
        <v>2971333.85</v>
      </c>
      <c r="O462" s="31">
        <v>156385.98999999976</v>
      </c>
      <c r="P462" s="31">
        <v>0</v>
      </c>
    </row>
    <row r="463" spans="1:16" ht="35.1" customHeight="1" x14ac:dyDescent="0.25">
      <c r="A463" s="67"/>
      <c r="B463" s="126"/>
      <c r="C463" s="130"/>
      <c r="D463" s="71" t="s">
        <v>468</v>
      </c>
      <c r="E463" s="36" t="s">
        <v>239</v>
      </c>
      <c r="F463" s="36" t="s">
        <v>239</v>
      </c>
      <c r="G463" s="36" t="s">
        <v>235</v>
      </c>
      <c r="H463" s="37">
        <v>2024</v>
      </c>
      <c r="I463" s="37">
        <v>2024</v>
      </c>
      <c r="J463" s="28" t="s">
        <v>6</v>
      </c>
      <c r="K463" s="77">
        <v>1</v>
      </c>
      <c r="L463" s="39">
        <v>3127719.84</v>
      </c>
      <c r="M463" s="31">
        <v>0</v>
      </c>
      <c r="N463" s="31">
        <v>2971333.85</v>
      </c>
      <c r="O463" s="31">
        <v>156385.98999999976</v>
      </c>
      <c r="P463" s="31">
        <v>0</v>
      </c>
    </row>
    <row r="464" spans="1:16" ht="35.1" customHeight="1" x14ac:dyDescent="0.25">
      <c r="A464" s="60">
        <v>432</v>
      </c>
      <c r="B464" s="132" t="s">
        <v>970</v>
      </c>
      <c r="C464" s="132"/>
      <c r="D464" s="57"/>
      <c r="E464" s="58"/>
      <c r="F464" s="58"/>
      <c r="G464" s="58"/>
      <c r="H464" s="58"/>
      <c r="I464" s="58"/>
      <c r="J464" s="28"/>
      <c r="K464" s="58"/>
      <c r="L464" s="58">
        <f>SUM(L465:L701)</f>
        <v>1195661904.6199989</v>
      </c>
      <c r="M464" s="58">
        <f>SUM(M465:M701)</f>
        <v>8000000</v>
      </c>
      <c r="N464" s="58">
        <f>SUM(N465:N701)</f>
        <v>667324484.13000107</v>
      </c>
      <c r="O464" s="58">
        <f>SUM(O465:O701)</f>
        <v>314853054.55999994</v>
      </c>
      <c r="P464" s="58">
        <f>SUM(P465:P701)</f>
        <v>205484365.93000001</v>
      </c>
    </row>
    <row r="465" spans="1:16" ht="35.1" customHeight="1" x14ac:dyDescent="0.25">
      <c r="A465" s="69"/>
      <c r="B465" s="68">
        <v>1</v>
      </c>
      <c r="C465" s="61" t="s">
        <v>469</v>
      </c>
      <c r="D465" s="61" t="s">
        <v>469</v>
      </c>
      <c r="E465" s="36" t="s">
        <v>7</v>
      </c>
      <c r="F465" s="36" t="s">
        <v>7</v>
      </c>
      <c r="G465" s="36" t="s">
        <v>233</v>
      </c>
      <c r="H465" s="36">
        <v>2024</v>
      </c>
      <c r="I465" s="36">
        <v>2024</v>
      </c>
      <c r="J465" s="28" t="s">
        <v>6</v>
      </c>
      <c r="K465" s="38">
        <v>1889</v>
      </c>
      <c r="L465" s="39">
        <v>13710717.16</v>
      </c>
      <c r="M465" s="55">
        <v>0</v>
      </c>
      <c r="N465" s="55">
        <v>0</v>
      </c>
      <c r="O465" s="39">
        <v>13710717.16</v>
      </c>
      <c r="P465" s="55">
        <v>0</v>
      </c>
    </row>
    <row r="466" spans="1:16" ht="35.1" customHeight="1" x14ac:dyDescent="0.25">
      <c r="A466" s="69"/>
      <c r="B466" s="68">
        <v>2</v>
      </c>
      <c r="C466" s="71" t="s">
        <v>470</v>
      </c>
      <c r="D466" s="71" t="s">
        <v>470</v>
      </c>
      <c r="E466" s="36" t="s">
        <v>238</v>
      </c>
      <c r="F466" s="36" t="s">
        <v>238</v>
      </c>
      <c r="G466" s="36" t="s">
        <v>5</v>
      </c>
      <c r="H466" s="36">
        <v>2024</v>
      </c>
      <c r="I466" s="36">
        <v>2023</v>
      </c>
      <c r="J466" s="28" t="s">
        <v>6</v>
      </c>
      <c r="K466" s="54">
        <v>5478</v>
      </c>
      <c r="L466" s="55">
        <v>39068538.099999994</v>
      </c>
      <c r="M466" s="31">
        <v>0</v>
      </c>
      <c r="N466" s="31">
        <v>37115111.200000003</v>
      </c>
      <c r="O466" s="31">
        <v>1953426.9</v>
      </c>
      <c r="P466" s="55">
        <v>0</v>
      </c>
    </row>
    <row r="467" spans="1:16" ht="35.1" customHeight="1" x14ac:dyDescent="0.25">
      <c r="A467" s="67"/>
      <c r="B467" s="126">
        <v>3</v>
      </c>
      <c r="C467" s="127" t="s">
        <v>43</v>
      </c>
      <c r="D467" s="71" t="s">
        <v>43</v>
      </c>
      <c r="E467" s="36" t="s">
        <v>239</v>
      </c>
      <c r="F467" s="36" t="s">
        <v>239</v>
      </c>
      <c r="G467" s="36" t="s">
        <v>234</v>
      </c>
      <c r="H467" s="36">
        <v>2024</v>
      </c>
      <c r="I467" s="36">
        <v>2024</v>
      </c>
      <c r="J467" s="28" t="s">
        <v>6</v>
      </c>
      <c r="K467" s="38">
        <v>1</v>
      </c>
      <c r="L467" s="39">
        <v>3140109.07</v>
      </c>
      <c r="M467" s="31">
        <v>0</v>
      </c>
      <c r="N467" s="31">
        <v>2983103.62</v>
      </c>
      <c r="O467" s="31">
        <v>157005.45000000001</v>
      </c>
      <c r="P467" s="31">
        <v>0</v>
      </c>
    </row>
    <row r="468" spans="1:16" ht="35.1" customHeight="1" x14ac:dyDescent="0.25">
      <c r="A468" s="67"/>
      <c r="B468" s="126"/>
      <c r="C468" s="127"/>
      <c r="D468" s="71" t="s">
        <v>43</v>
      </c>
      <c r="E468" s="36" t="s">
        <v>239</v>
      </c>
      <c r="F468" s="36" t="s">
        <v>239</v>
      </c>
      <c r="G468" s="36" t="s">
        <v>235</v>
      </c>
      <c r="H468" s="36">
        <v>2024</v>
      </c>
      <c r="I468" s="36">
        <v>2024</v>
      </c>
      <c r="J468" s="28" t="s">
        <v>6</v>
      </c>
      <c r="K468" s="38">
        <v>1</v>
      </c>
      <c r="L468" s="39">
        <v>3140109.07</v>
      </c>
      <c r="M468" s="31">
        <v>0</v>
      </c>
      <c r="N468" s="31">
        <v>2983103.62</v>
      </c>
      <c r="O468" s="31">
        <v>157005.45000000001</v>
      </c>
      <c r="P468" s="31">
        <v>0</v>
      </c>
    </row>
    <row r="469" spans="1:16" ht="35.1" customHeight="1" x14ac:dyDescent="0.25">
      <c r="A469" s="67"/>
      <c r="B469" s="126"/>
      <c r="C469" s="127"/>
      <c r="D469" s="71" t="s">
        <v>43</v>
      </c>
      <c r="E469" s="36" t="s">
        <v>239</v>
      </c>
      <c r="F469" s="36" t="s">
        <v>239</v>
      </c>
      <c r="G469" s="36" t="s">
        <v>919</v>
      </c>
      <c r="H469" s="36">
        <v>2024</v>
      </c>
      <c r="I469" s="36">
        <v>2024</v>
      </c>
      <c r="J469" s="28" t="s">
        <v>6</v>
      </c>
      <c r="K469" s="38">
        <v>1</v>
      </c>
      <c r="L469" s="39">
        <v>3140109.07</v>
      </c>
      <c r="M469" s="31">
        <v>0</v>
      </c>
      <c r="N469" s="31">
        <v>2983103.62</v>
      </c>
      <c r="O469" s="31">
        <v>157005.45000000001</v>
      </c>
      <c r="P469" s="31">
        <v>0</v>
      </c>
    </row>
    <row r="470" spans="1:16" ht="35.1" customHeight="1" x14ac:dyDescent="0.25">
      <c r="A470" s="67"/>
      <c r="B470" s="126"/>
      <c r="C470" s="127"/>
      <c r="D470" s="71" t="s">
        <v>43</v>
      </c>
      <c r="E470" s="36" t="s">
        <v>239</v>
      </c>
      <c r="F470" s="36" t="s">
        <v>239</v>
      </c>
      <c r="G470" s="36" t="s">
        <v>964</v>
      </c>
      <c r="H470" s="36">
        <v>2024</v>
      </c>
      <c r="I470" s="36">
        <v>2024</v>
      </c>
      <c r="J470" s="28" t="s">
        <v>6</v>
      </c>
      <c r="K470" s="38">
        <v>1</v>
      </c>
      <c r="L470" s="39">
        <v>3227333.02</v>
      </c>
      <c r="M470" s="31">
        <v>0</v>
      </c>
      <c r="N470" s="31">
        <v>3065966.37</v>
      </c>
      <c r="O470" s="31">
        <v>161366.65</v>
      </c>
      <c r="P470" s="31">
        <v>0</v>
      </c>
    </row>
    <row r="471" spans="1:16" ht="35.1" customHeight="1" x14ac:dyDescent="0.25">
      <c r="A471" s="67"/>
      <c r="B471" s="126"/>
      <c r="C471" s="127"/>
      <c r="D471" s="71" t="s">
        <v>43</v>
      </c>
      <c r="E471" s="36" t="s">
        <v>239</v>
      </c>
      <c r="F471" s="36" t="s">
        <v>239</v>
      </c>
      <c r="G471" s="36" t="s">
        <v>966</v>
      </c>
      <c r="H471" s="36">
        <v>2024</v>
      </c>
      <c r="I471" s="36">
        <v>2024</v>
      </c>
      <c r="J471" s="28" t="s">
        <v>6</v>
      </c>
      <c r="K471" s="38">
        <v>1</v>
      </c>
      <c r="L471" s="39">
        <v>3227333.02</v>
      </c>
      <c r="M471" s="31">
        <v>0</v>
      </c>
      <c r="N471" s="31">
        <v>3065966.37</v>
      </c>
      <c r="O471" s="31">
        <v>161366.65</v>
      </c>
      <c r="P471" s="31">
        <v>0</v>
      </c>
    </row>
    <row r="472" spans="1:16" ht="35.1" customHeight="1" x14ac:dyDescent="0.25">
      <c r="A472" s="67"/>
      <c r="B472" s="126"/>
      <c r="C472" s="127"/>
      <c r="D472" s="71" t="s">
        <v>43</v>
      </c>
      <c r="E472" s="36" t="s">
        <v>239</v>
      </c>
      <c r="F472" s="36" t="s">
        <v>239</v>
      </c>
      <c r="G472" s="36" t="s">
        <v>951</v>
      </c>
      <c r="H472" s="36">
        <v>2024</v>
      </c>
      <c r="I472" s="36">
        <v>2024</v>
      </c>
      <c r="J472" s="28" t="s">
        <v>6</v>
      </c>
      <c r="K472" s="38">
        <v>1</v>
      </c>
      <c r="L472" s="39">
        <v>3227333.02</v>
      </c>
      <c r="M472" s="31">
        <v>0</v>
      </c>
      <c r="N472" s="31">
        <v>3065966.37</v>
      </c>
      <c r="O472" s="31">
        <v>161366.65</v>
      </c>
      <c r="P472" s="31">
        <v>0</v>
      </c>
    </row>
    <row r="473" spans="1:16" ht="35.1" customHeight="1" x14ac:dyDescent="0.25">
      <c r="A473" s="67"/>
      <c r="B473" s="126"/>
      <c r="C473" s="127"/>
      <c r="D473" s="71" t="s">
        <v>43</v>
      </c>
      <c r="E473" s="36" t="s">
        <v>239</v>
      </c>
      <c r="F473" s="36" t="s">
        <v>239</v>
      </c>
      <c r="G473" s="36" t="s">
        <v>967</v>
      </c>
      <c r="H473" s="36">
        <v>2024</v>
      </c>
      <c r="I473" s="36">
        <v>2024</v>
      </c>
      <c r="J473" s="28" t="s">
        <v>6</v>
      </c>
      <c r="K473" s="38">
        <v>1</v>
      </c>
      <c r="L473" s="39">
        <v>3227333.02</v>
      </c>
      <c r="M473" s="31">
        <v>0</v>
      </c>
      <c r="N473" s="31">
        <v>3065966.37</v>
      </c>
      <c r="O473" s="31">
        <v>161366.65</v>
      </c>
      <c r="P473" s="31">
        <v>0</v>
      </c>
    </row>
    <row r="474" spans="1:16" ht="35.1" customHeight="1" x14ac:dyDescent="0.25">
      <c r="A474" s="67"/>
      <c r="B474" s="126">
        <v>4</v>
      </c>
      <c r="C474" s="147" t="s">
        <v>471</v>
      </c>
      <c r="D474" s="61" t="s">
        <v>471</v>
      </c>
      <c r="E474" s="66" t="s">
        <v>239</v>
      </c>
      <c r="F474" s="66" t="s">
        <v>239</v>
      </c>
      <c r="G474" s="66" t="s">
        <v>236</v>
      </c>
      <c r="H474" s="66" t="s">
        <v>928</v>
      </c>
      <c r="I474" s="66" t="s">
        <v>928</v>
      </c>
      <c r="J474" s="64" t="s">
        <v>6</v>
      </c>
      <c r="K474" s="64">
        <v>1</v>
      </c>
      <c r="L474" s="64">
        <v>3287387</v>
      </c>
      <c r="M474" s="64">
        <v>0</v>
      </c>
      <c r="N474" s="64">
        <v>0</v>
      </c>
      <c r="O474" s="64">
        <v>3287387</v>
      </c>
      <c r="P474" s="64">
        <v>0</v>
      </c>
    </row>
    <row r="475" spans="1:16" ht="35.1" customHeight="1" x14ac:dyDescent="0.25">
      <c r="A475" s="67"/>
      <c r="B475" s="126"/>
      <c r="C475" s="147"/>
      <c r="D475" s="61" t="s">
        <v>471</v>
      </c>
      <c r="E475" s="66" t="s">
        <v>239</v>
      </c>
      <c r="F475" s="66" t="s">
        <v>239</v>
      </c>
      <c r="G475" s="66" t="s">
        <v>960</v>
      </c>
      <c r="H475" s="66" t="s">
        <v>928</v>
      </c>
      <c r="I475" s="66" t="s">
        <v>928</v>
      </c>
      <c r="J475" s="64" t="s">
        <v>6</v>
      </c>
      <c r="K475" s="64">
        <v>1</v>
      </c>
      <c r="L475" s="64">
        <v>3287387</v>
      </c>
      <c r="M475" s="64">
        <v>0</v>
      </c>
      <c r="N475" s="64">
        <v>0</v>
      </c>
      <c r="O475" s="64">
        <v>3287387</v>
      </c>
      <c r="P475" s="64">
        <v>0</v>
      </c>
    </row>
    <row r="476" spans="1:16" ht="35.1" customHeight="1" x14ac:dyDescent="0.25">
      <c r="A476" s="67"/>
      <c r="B476" s="126"/>
      <c r="C476" s="147"/>
      <c r="D476" s="61" t="s">
        <v>471</v>
      </c>
      <c r="E476" s="66" t="s">
        <v>239</v>
      </c>
      <c r="F476" s="66" t="s">
        <v>239</v>
      </c>
      <c r="G476" s="66" t="s">
        <v>962</v>
      </c>
      <c r="H476" s="66" t="s">
        <v>928</v>
      </c>
      <c r="I476" s="66" t="s">
        <v>928</v>
      </c>
      <c r="J476" s="64" t="s">
        <v>6</v>
      </c>
      <c r="K476" s="64">
        <v>1</v>
      </c>
      <c r="L476" s="64">
        <v>3287387</v>
      </c>
      <c r="M476" s="64">
        <v>0</v>
      </c>
      <c r="N476" s="64">
        <v>0</v>
      </c>
      <c r="O476" s="64">
        <v>3287387</v>
      </c>
      <c r="P476" s="64">
        <v>0</v>
      </c>
    </row>
    <row r="477" spans="1:16" ht="35.1" customHeight="1" x14ac:dyDescent="0.25">
      <c r="A477" s="67"/>
      <c r="B477" s="126">
        <v>5</v>
      </c>
      <c r="C477" s="147" t="s">
        <v>472</v>
      </c>
      <c r="D477" s="61" t="s">
        <v>472</v>
      </c>
      <c r="E477" s="66" t="s">
        <v>239</v>
      </c>
      <c r="F477" s="66" t="s">
        <v>239</v>
      </c>
      <c r="G477" s="66" t="s">
        <v>234</v>
      </c>
      <c r="H477" s="66" t="s">
        <v>928</v>
      </c>
      <c r="I477" s="66" t="s">
        <v>928</v>
      </c>
      <c r="J477" s="64" t="s">
        <v>6</v>
      </c>
      <c r="K477" s="64">
        <v>1</v>
      </c>
      <c r="L477" s="64">
        <v>3198540</v>
      </c>
      <c r="M477" s="55">
        <v>0</v>
      </c>
      <c r="N477" s="55">
        <v>0</v>
      </c>
      <c r="O477" s="55">
        <v>3198540</v>
      </c>
      <c r="P477" s="55">
        <v>0</v>
      </c>
    </row>
    <row r="478" spans="1:16" ht="35.1" customHeight="1" x14ac:dyDescent="0.25">
      <c r="A478" s="67"/>
      <c r="B478" s="126"/>
      <c r="C478" s="147"/>
      <c r="D478" s="61" t="s">
        <v>472</v>
      </c>
      <c r="E478" s="66" t="s">
        <v>239</v>
      </c>
      <c r="F478" s="66" t="s">
        <v>239</v>
      </c>
      <c r="G478" s="66" t="s">
        <v>235</v>
      </c>
      <c r="H478" s="66" t="s">
        <v>928</v>
      </c>
      <c r="I478" s="66" t="s">
        <v>928</v>
      </c>
      <c r="J478" s="64" t="s">
        <v>6</v>
      </c>
      <c r="K478" s="64">
        <v>1</v>
      </c>
      <c r="L478" s="64">
        <v>3198540</v>
      </c>
      <c r="M478" s="55">
        <v>0</v>
      </c>
      <c r="N478" s="55">
        <v>0</v>
      </c>
      <c r="O478" s="55">
        <v>3198540</v>
      </c>
      <c r="P478" s="55">
        <v>0</v>
      </c>
    </row>
    <row r="479" spans="1:16" ht="39.950000000000003" customHeight="1" x14ac:dyDescent="0.25">
      <c r="A479" s="69"/>
      <c r="B479" s="68">
        <v>6</v>
      </c>
      <c r="C479" s="70" t="s">
        <v>473</v>
      </c>
      <c r="D479" s="71" t="s">
        <v>473</v>
      </c>
      <c r="E479" s="36" t="s">
        <v>7</v>
      </c>
      <c r="F479" s="36" t="s">
        <v>7</v>
      </c>
      <c r="G479" s="36" t="s">
        <v>936</v>
      </c>
      <c r="H479" s="36">
        <v>2024</v>
      </c>
      <c r="I479" s="36">
        <v>2024</v>
      </c>
      <c r="J479" s="28" t="s">
        <v>6</v>
      </c>
      <c r="K479" s="38">
        <v>2045</v>
      </c>
      <c r="L479" s="39">
        <v>12980773.939999999</v>
      </c>
      <c r="M479" s="31">
        <v>0</v>
      </c>
      <c r="N479" s="39">
        <v>12331735.24</v>
      </c>
      <c r="O479" s="31">
        <v>649038.69999999995</v>
      </c>
      <c r="P479" s="55">
        <v>0</v>
      </c>
    </row>
    <row r="480" spans="1:16" ht="39.950000000000003" customHeight="1" x14ac:dyDescent="0.25">
      <c r="A480" s="69"/>
      <c r="B480" s="68">
        <v>7</v>
      </c>
      <c r="C480" s="71" t="s">
        <v>474</v>
      </c>
      <c r="D480" s="71" t="s">
        <v>474</v>
      </c>
      <c r="E480" s="36" t="s">
        <v>244</v>
      </c>
      <c r="F480" s="36" t="s">
        <v>244</v>
      </c>
      <c r="G480" s="36" t="s">
        <v>232</v>
      </c>
      <c r="H480" s="11">
        <v>2024</v>
      </c>
      <c r="I480" s="11">
        <v>2024</v>
      </c>
      <c r="J480" s="28" t="s">
        <v>6</v>
      </c>
      <c r="K480" s="38"/>
      <c r="L480" s="39">
        <v>317270</v>
      </c>
      <c r="M480" s="55">
        <v>0</v>
      </c>
      <c r="N480" s="55">
        <v>0</v>
      </c>
      <c r="O480" s="55">
        <v>0</v>
      </c>
      <c r="P480" s="39">
        <v>317270</v>
      </c>
    </row>
    <row r="481" spans="1:16" ht="35.1" customHeight="1" x14ac:dyDescent="0.25">
      <c r="A481" s="69"/>
      <c r="B481" s="68">
        <v>8</v>
      </c>
      <c r="C481" s="61" t="s">
        <v>475</v>
      </c>
      <c r="D481" s="61" t="s">
        <v>475</v>
      </c>
      <c r="E481" s="66" t="s">
        <v>239</v>
      </c>
      <c r="F481" s="66" t="s">
        <v>239</v>
      </c>
      <c r="G481" s="66" t="s">
        <v>234</v>
      </c>
      <c r="H481" s="66" t="s">
        <v>928</v>
      </c>
      <c r="I481" s="66" t="s">
        <v>928</v>
      </c>
      <c r="J481" s="64" t="s">
        <v>6</v>
      </c>
      <c r="K481" s="64">
        <v>1</v>
      </c>
      <c r="L481" s="64">
        <v>3198540</v>
      </c>
      <c r="M481" s="55">
        <v>0</v>
      </c>
      <c r="N481" s="55">
        <v>0</v>
      </c>
      <c r="O481" s="55">
        <v>3198540</v>
      </c>
      <c r="P481" s="55">
        <v>0</v>
      </c>
    </row>
    <row r="482" spans="1:16" ht="35.1" customHeight="1" x14ac:dyDescent="0.25">
      <c r="A482" s="69"/>
      <c r="B482" s="68">
        <v>9</v>
      </c>
      <c r="C482" s="72" t="s">
        <v>476</v>
      </c>
      <c r="D482" s="95" t="s">
        <v>476</v>
      </c>
      <c r="E482" s="36" t="s">
        <v>7</v>
      </c>
      <c r="F482" s="36" t="s">
        <v>7</v>
      </c>
      <c r="G482" s="36" t="s">
        <v>936</v>
      </c>
      <c r="H482" s="36">
        <v>2024</v>
      </c>
      <c r="I482" s="36">
        <v>2024</v>
      </c>
      <c r="J482" s="28" t="s">
        <v>6</v>
      </c>
      <c r="K482" s="38">
        <v>2650</v>
      </c>
      <c r="L482" s="39">
        <v>16622444.310000001</v>
      </c>
      <c r="M482" s="31">
        <v>0</v>
      </c>
      <c r="N482" s="31">
        <v>15791322.09</v>
      </c>
      <c r="O482" s="55">
        <v>831122.22</v>
      </c>
      <c r="P482" s="55">
        <v>0</v>
      </c>
    </row>
    <row r="483" spans="1:16" ht="35.1" customHeight="1" x14ac:dyDescent="0.25">
      <c r="A483" s="69"/>
      <c r="B483" s="126">
        <v>10</v>
      </c>
      <c r="C483" s="127" t="s">
        <v>477</v>
      </c>
      <c r="D483" s="71" t="s">
        <v>477</v>
      </c>
      <c r="E483" s="36" t="s">
        <v>7</v>
      </c>
      <c r="F483" s="36" t="s">
        <v>7</v>
      </c>
      <c r="G483" s="36" t="s">
        <v>936</v>
      </c>
      <c r="H483" s="36">
        <v>2024</v>
      </c>
      <c r="I483" s="36">
        <v>2024</v>
      </c>
      <c r="J483" s="28" t="s">
        <v>6</v>
      </c>
      <c r="K483" s="38">
        <v>985</v>
      </c>
      <c r="L483" s="39">
        <v>6252353.2199999997</v>
      </c>
      <c r="M483" s="31">
        <v>0</v>
      </c>
      <c r="N483" s="39">
        <v>5939735.5599999996</v>
      </c>
      <c r="O483" s="31">
        <v>312617.66000000015</v>
      </c>
      <c r="P483" s="55">
        <v>0</v>
      </c>
    </row>
    <row r="484" spans="1:16" ht="35.1" customHeight="1" x14ac:dyDescent="0.25">
      <c r="A484" s="69"/>
      <c r="B484" s="126"/>
      <c r="C484" s="127"/>
      <c r="D484" s="71" t="s">
        <v>477</v>
      </c>
      <c r="E484" s="36" t="s">
        <v>239</v>
      </c>
      <c r="F484" s="36" t="s">
        <v>239</v>
      </c>
      <c r="G484" s="36" t="s">
        <v>236</v>
      </c>
      <c r="H484" s="36">
        <v>2024</v>
      </c>
      <c r="I484" s="36">
        <v>2024</v>
      </c>
      <c r="J484" s="28" t="s">
        <v>6</v>
      </c>
      <c r="K484" s="38">
        <v>1</v>
      </c>
      <c r="L484" s="39">
        <v>3200951.74</v>
      </c>
      <c r="M484" s="55">
        <v>0</v>
      </c>
      <c r="N484" s="39">
        <v>3040904.15</v>
      </c>
      <c r="O484" s="31">
        <v>160047.59000000032</v>
      </c>
      <c r="P484" s="55">
        <v>0</v>
      </c>
    </row>
    <row r="485" spans="1:16" ht="35.1" customHeight="1" x14ac:dyDescent="0.25">
      <c r="A485" s="69"/>
      <c r="B485" s="126"/>
      <c r="C485" s="127"/>
      <c r="D485" s="71" t="s">
        <v>477</v>
      </c>
      <c r="E485" s="36" t="s">
        <v>239</v>
      </c>
      <c r="F485" s="36" t="s">
        <v>239</v>
      </c>
      <c r="G485" s="36" t="s">
        <v>960</v>
      </c>
      <c r="H485" s="36">
        <v>2024</v>
      </c>
      <c r="I485" s="36">
        <v>2024</v>
      </c>
      <c r="J485" s="28" t="s">
        <v>6</v>
      </c>
      <c r="K485" s="38">
        <v>1</v>
      </c>
      <c r="L485" s="39">
        <v>3200951.74</v>
      </c>
      <c r="M485" s="55">
        <v>0</v>
      </c>
      <c r="N485" s="39">
        <v>3040904.15</v>
      </c>
      <c r="O485" s="31">
        <v>160047.59000000032</v>
      </c>
      <c r="P485" s="55">
        <v>0</v>
      </c>
    </row>
    <row r="486" spans="1:16" ht="35.1" customHeight="1" x14ac:dyDescent="0.25">
      <c r="A486" s="69"/>
      <c r="B486" s="126"/>
      <c r="C486" s="127"/>
      <c r="D486" s="71" t="s">
        <v>477</v>
      </c>
      <c r="E486" s="36" t="s">
        <v>239</v>
      </c>
      <c r="F486" s="36" t="s">
        <v>239</v>
      </c>
      <c r="G486" s="36" t="s">
        <v>962</v>
      </c>
      <c r="H486" s="36">
        <v>2024</v>
      </c>
      <c r="I486" s="36">
        <v>2024</v>
      </c>
      <c r="J486" s="28" t="s">
        <v>6</v>
      </c>
      <c r="K486" s="38">
        <v>1</v>
      </c>
      <c r="L486" s="39">
        <v>3200951.74</v>
      </c>
      <c r="M486" s="55">
        <v>0</v>
      </c>
      <c r="N486" s="39">
        <v>3040904.15</v>
      </c>
      <c r="O486" s="31">
        <v>160047.59000000032</v>
      </c>
      <c r="P486" s="55">
        <v>0</v>
      </c>
    </row>
    <row r="487" spans="1:16" ht="35.1" customHeight="1" x14ac:dyDescent="0.25">
      <c r="A487" s="69"/>
      <c r="B487" s="68">
        <v>11</v>
      </c>
      <c r="C487" s="70" t="s">
        <v>478</v>
      </c>
      <c r="D487" s="71" t="s">
        <v>478</v>
      </c>
      <c r="E487" s="36" t="s">
        <v>7</v>
      </c>
      <c r="F487" s="36" t="s">
        <v>7</v>
      </c>
      <c r="G487" s="36" t="s">
        <v>233</v>
      </c>
      <c r="H487" s="36">
        <v>2024</v>
      </c>
      <c r="I487" s="36">
        <v>2024</v>
      </c>
      <c r="J487" s="28" t="s">
        <v>6</v>
      </c>
      <c r="K487" s="38">
        <v>497</v>
      </c>
      <c r="L487" s="39">
        <v>3608851.06</v>
      </c>
      <c r="M487" s="31">
        <v>0</v>
      </c>
      <c r="N487" s="39">
        <v>0</v>
      </c>
      <c r="O487" s="31">
        <v>0</v>
      </c>
      <c r="P487" s="39">
        <v>3608851.06</v>
      </c>
    </row>
    <row r="488" spans="1:16" ht="35.1" customHeight="1" x14ac:dyDescent="0.25">
      <c r="A488" s="67"/>
      <c r="B488" s="126">
        <v>12</v>
      </c>
      <c r="C488" s="127" t="s">
        <v>479</v>
      </c>
      <c r="D488" s="71" t="s">
        <v>479</v>
      </c>
      <c r="E488" s="36" t="s">
        <v>239</v>
      </c>
      <c r="F488" s="36" t="s">
        <v>239</v>
      </c>
      <c r="G488" s="36" t="s">
        <v>236</v>
      </c>
      <c r="H488" s="37">
        <v>2024</v>
      </c>
      <c r="I488" s="37">
        <v>2024</v>
      </c>
      <c r="J488" s="28" t="s">
        <v>6</v>
      </c>
      <c r="K488" s="54">
        <v>1</v>
      </c>
      <c r="L488" s="55">
        <v>3214599.66</v>
      </c>
      <c r="M488" s="31">
        <v>0</v>
      </c>
      <c r="N488" s="31">
        <v>3053869.68</v>
      </c>
      <c r="O488" s="31">
        <v>160729.97999999998</v>
      </c>
      <c r="P488" s="55">
        <v>0</v>
      </c>
    </row>
    <row r="489" spans="1:16" ht="35.1" customHeight="1" x14ac:dyDescent="0.25">
      <c r="A489" s="67"/>
      <c r="B489" s="126"/>
      <c r="C489" s="127"/>
      <c r="D489" s="71" t="s">
        <v>479</v>
      </c>
      <c r="E489" s="36" t="s">
        <v>239</v>
      </c>
      <c r="F489" s="36" t="s">
        <v>239</v>
      </c>
      <c r="G489" s="36" t="s">
        <v>960</v>
      </c>
      <c r="H489" s="37">
        <v>2024</v>
      </c>
      <c r="I489" s="37">
        <v>2024</v>
      </c>
      <c r="J489" s="28" t="s">
        <v>6</v>
      </c>
      <c r="K489" s="54">
        <v>1</v>
      </c>
      <c r="L489" s="55">
        <v>3214599.66</v>
      </c>
      <c r="M489" s="31">
        <v>0</v>
      </c>
      <c r="N489" s="31">
        <v>3053869.68</v>
      </c>
      <c r="O489" s="31">
        <v>160729.97999999998</v>
      </c>
      <c r="P489" s="55">
        <v>0</v>
      </c>
    </row>
    <row r="490" spans="1:16" ht="35.1" customHeight="1" x14ac:dyDescent="0.25">
      <c r="A490" s="67"/>
      <c r="B490" s="126">
        <v>13</v>
      </c>
      <c r="C490" s="127" t="s">
        <v>480</v>
      </c>
      <c r="D490" s="71" t="s">
        <v>480</v>
      </c>
      <c r="E490" s="36" t="s">
        <v>239</v>
      </c>
      <c r="F490" s="36" t="s">
        <v>239</v>
      </c>
      <c r="G490" s="36" t="s">
        <v>234</v>
      </c>
      <c r="H490" s="37">
        <v>2024</v>
      </c>
      <c r="I490" s="37">
        <v>2024</v>
      </c>
      <c r="J490" s="28" t="s">
        <v>6</v>
      </c>
      <c r="K490" s="77">
        <v>1</v>
      </c>
      <c r="L490" s="39">
        <v>3127719.84</v>
      </c>
      <c r="M490" s="31">
        <v>0</v>
      </c>
      <c r="N490" s="31">
        <v>2971333.85</v>
      </c>
      <c r="O490" s="31">
        <v>156385.98999999976</v>
      </c>
      <c r="P490" s="31">
        <v>0</v>
      </c>
    </row>
    <row r="491" spans="1:16" ht="35.1" customHeight="1" x14ac:dyDescent="0.25">
      <c r="A491" s="67"/>
      <c r="B491" s="126"/>
      <c r="C491" s="127"/>
      <c r="D491" s="71" t="s">
        <v>480</v>
      </c>
      <c r="E491" s="36" t="s">
        <v>239</v>
      </c>
      <c r="F491" s="36" t="s">
        <v>239</v>
      </c>
      <c r="G491" s="36" t="s">
        <v>235</v>
      </c>
      <c r="H491" s="37">
        <v>2024</v>
      </c>
      <c r="I491" s="37">
        <v>2024</v>
      </c>
      <c r="J491" s="28" t="s">
        <v>6</v>
      </c>
      <c r="K491" s="77">
        <v>1</v>
      </c>
      <c r="L491" s="39">
        <v>3127719.84</v>
      </c>
      <c r="M491" s="31">
        <v>0</v>
      </c>
      <c r="N491" s="31">
        <v>2971333.85</v>
      </c>
      <c r="O491" s="31">
        <v>156385.98999999976</v>
      </c>
      <c r="P491" s="31">
        <v>0</v>
      </c>
    </row>
    <row r="492" spans="1:16" ht="35.1" customHeight="1" x14ac:dyDescent="0.25">
      <c r="A492" s="67"/>
      <c r="B492" s="126">
        <v>14</v>
      </c>
      <c r="C492" s="127" t="s">
        <v>481</v>
      </c>
      <c r="D492" s="71" t="s">
        <v>481</v>
      </c>
      <c r="E492" s="36" t="s">
        <v>239</v>
      </c>
      <c r="F492" s="36" t="s">
        <v>239</v>
      </c>
      <c r="G492" s="36" t="s">
        <v>234</v>
      </c>
      <c r="H492" s="37">
        <v>2024</v>
      </c>
      <c r="I492" s="37">
        <v>2024</v>
      </c>
      <c r="J492" s="28" t="s">
        <v>6</v>
      </c>
      <c r="K492" s="77">
        <v>1</v>
      </c>
      <c r="L492" s="39">
        <v>3127719.84</v>
      </c>
      <c r="M492" s="31">
        <v>0</v>
      </c>
      <c r="N492" s="31">
        <v>2971333.85</v>
      </c>
      <c r="O492" s="31">
        <v>156385.98999999976</v>
      </c>
      <c r="P492" s="31">
        <v>0</v>
      </c>
    </row>
    <row r="493" spans="1:16" ht="35.1" customHeight="1" x14ac:dyDescent="0.25">
      <c r="A493" s="67"/>
      <c r="B493" s="126"/>
      <c r="C493" s="127"/>
      <c r="D493" s="71" t="s">
        <v>481</v>
      </c>
      <c r="E493" s="36" t="s">
        <v>239</v>
      </c>
      <c r="F493" s="36" t="s">
        <v>239</v>
      </c>
      <c r="G493" s="36" t="s">
        <v>235</v>
      </c>
      <c r="H493" s="37">
        <v>2024</v>
      </c>
      <c r="I493" s="37">
        <v>2024</v>
      </c>
      <c r="J493" s="28" t="s">
        <v>6</v>
      </c>
      <c r="K493" s="77">
        <v>1</v>
      </c>
      <c r="L493" s="39">
        <v>3127719.84</v>
      </c>
      <c r="M493" s="31">
        <v>0</v>
      </c>
      <c r="N493" s="31">
        <v>2971333.85</v>
      </c>
      <c r="O493" s="31">
        <v>156385.98999999976</v>
      </c>
      <c r="P493" s="31">
        <v>0</v>
      </c>
    </row>
    <row r="494" spans="1:16" ht="35.1" customHeight="1" x14ac:dyDescent="0.25">
      <c r="A494" s="67"/>
      <c r="B494" s="126"/>
      <c r="C494" s="127"/>
      <c r="D494" s="71" t="s">
        <v>481</v>
      </c>
      <c r="E494" s="36" t="s">
        <v>239</v>
      </c>
      <c r="F494" s="36" t="s">
        <v>239</v>
      </c>
      <c r="G494" s="36" t="s">
        <v>919</v>
      </c>
      <c r="H494" s="37">
        <v>2024</v>
      </c>
      <c r="I494" s="37">
        <v>2024</v>
      </c>
      <c r="J494" s="28" t="s">
        <v>6</v>
      </c>
      <c r="K494" s="77">
        <v>1</v>
      </c>
      <c r="L494" s="39">
        <v>3127719.84</v>
      </c>
      <c r="M494" s="31">
        <v>0</v>
      </c>
      <c r="N494" s="31">
        <v>2971333.85</v>
      </c>
      <c r="O494" s="31">
        <v>156385.98999999976</v>
      </c>
      <c r="P494" s="31">
        <v>0</v>
      </c>
    </row>
    <row r="495" spans="1:16" ht="35.1" customHeight="1" x14ac:dyDescent="0.25">
      <c r="A495" s="67"/>
      <c r="B495" s="126">
        <v>15</v>
      </c>
      <c r="C495" s="127" t="s">
        <v>482</v>
      </c>
      <c r="D495" s="71" t="s">
        <v>482</v>
      </c>
      <c r="E495" s="36" t="s">
        <v>239</v>
      </c>
      <c r="F495" s="36" t="s">
        <v>239</v>
      </c>
      <c r="G495" s="36" t="s">
        <v>236</v>
      </c>
      <c r="H495" s="37">
        <v>2024</v>
      </c>
      <c r="I495" s="37">
        <v>2024</v>
      </c>
      <c r="J495" s="28" t="s">
        <v>6</v>
      </c>
      <c r="K495" s="54">
        <v>1</v>
      </c>
      <c r="L495" s="55">
        <v>3214599.66</v>
      </c>
      <c r="M495" s="31">
        <v>0</v>
      </c>
      <c r="N495" s="31">
        <v>3053869.68</v>
      </c>
      <c r="O495" s="31">
        <v>160729.97999999998</v>
      </c>
      <c r="P495" s="55">
        <v>0</v>
      </c>
    </row>
    <row r="496" spans="1:16" ht="35.1" customHeight="1" x14ac:dyDescent="0.25">
      <c r="A496" s="67"/>
      <c r="B496" s="126"/>
      <c r="C496" s="127"/>
      <c r="D496" s="71" t="s">
        <v>482</v>
      </c>
      <c r="E496" s="36" t="s">
        <v>239</v>
      </c>
      <c r="F496" s="36" t="s">
        <v>239</v>
      </c>
      <c r="G496" s="36" t="s">
        <v>960</v>
      </c>
      <c r="H496" s="37">
        <v>2024</v>
      </c>
      <c r="I496" s="37">
        <v>2024</v>
      </c>
      <c r="J496" s="28" t="s">
        <v>6</v>
      </c>
      <c r="K496" s="54">
        <v>1</v>
      </c>
      <c r="L496" s="55">
        <v>3214599.66</v>
      </c>
      <c r="M496" s="31">
        <v>0</v>
      </c>
      <c r="N496" s="31">
        <v>3053869.68</v>
      </c>
      <c r="O496" s="31">
        <v>160729.97999999998</v>
      </c>
      <c r="P496" s="55">
        <v>0</v>
      </c>
    </row>
    <row r="497" spans="1:16" ht="35.1" customHeight="1" x14ac:dyDescent="0.25">
      <c r="A497" s="69"/>
      <c r="B497" s="126">
        <v>16</v>
      </c>
      <c r="C497" s="127" t="s">
        <v>483</v>
      </c>
      <c r="D497" s="71" t="s">
        <v>483</v>
      </c>
      <c r="E497" s="36" t="s">
        <v>239</v>
      </c>
      <c r="F497" s="36" t="s">
        <v>239</v>
      </c>
      <c r="G497" s="36" t="s">
        <v>236</v>
      </c>
      <c r="H497" s="37">
        <v>2024</v>
      </c>
      <c r="I497" s="37">
        <v>2024</v>
      </c>
      <c r="J497" s="28" t="s">
        <v>6</v>
      </c>
      <c r="K497" s="54">
        <v>1</v>
      </c>
      <c r="L497" s="55">
        <v>3214599.66</v>
      </c>
      <c r="M497" s="31">
        <v>0</v>
      </c>
      <c r="N497" s="31">
        <v>3053869.68</v>
      </c>
      <c r="O497" s="31">
        <v>160729.97999999998</v>
      </c>
      <c r="P497" s="55">
        <v>0</v>
      </c>
    </row>
    <row r="498" spans="1:16" ht="35.1" customHeight="1" x14ac:dyDescent="0.25">
      <c r="A498" s="69"/>
      <c r="B498" s="126"/>
      <c r="C498" s="127"/>
      <c r="D498" s="71" t="s">
        <v>483</v>
      </c>
      <c r="E498" s="36" t="s">
        <v>239</v>
      </c>
      <c r="F498" s="36" t="s">
        <v>239</v>
      </c>
      <c r="G498" s="36" t="s">
        <v>960</v>
      </c>
      <c r="H498" s="37">
        <v>2024</v>
      </c>
      <c r="I498" s="37">
        <v>2024</v>
      </c>
      <c r="J498" s="28" t="s">
        <v>6</v>
      </c>
      <c r="K498" s="54">
        <v>1</v>
      </c>
      <c r="L498" s="55">
        <v>3214599.66</v>
      </c>
      <c r="M498" s="31">
        <v>0</v>
      </c>
      <c r="N498" s="31">
        <v>3053869.68</v>
      </c>
      <c r="O498" s="31">
        <v>160729.97999999998</v>
      </c>
      <c r="P498" s="55">
        <v>0</v>
      </c>
    </row>
    <row r="499" spans="1:16" ht="35.1" customHeight="1" x14ac:dyDescent="0.25">
      <c r="A499" s="69"/>
      <c r="B499" s="126">
        <v>17</v>
      </c>
      <c r="C499" s="127" t="s">
        <v>484</v>
      </c>
      <c r="D499" s="71" t="s">
        <v>484</v>
      </c>
      <c r="E499" s="36" t="s">
        <v>239</v>
      </c>
      <c r="F499" s="36" t="s">
        <v>239</v>
      </c>
      <c r="G499" s="36" t="s">
        <v>234</v>
      </c>
      <c r="H499" s="37">
        <v>2024</v>
      </c>
      <c r="I499" s="37">
        <v>2024</v>
      </c>
      <c r="J499" s="28" t="s">
        <v>6</v>
      </c>
      <c r="K499" s="77">
        <v>1</v>
      </c>
      <c r="L499" s="39">
        <v>3127719.84</v>
      </c>
      <c r="M499" s="31">
        <v>0</v>
      </c>
      <c r="N499" s="31">
        <v>2971333.85</v>
      </c>
      <c r="O499" s="31">
        <v>156385.98999999976</v>
      </c>
      <c r="P499" s="31">
        <v>0</v>
      </c>
    </row>
    <row r="500" spans="1:16" ht="35.1" customHeight="1" x14ac:dyDescent="0.25">
      <c r="A500" s="69"/>
      <c r="B500" s="126"/>
      <c r="C500" s="127"/>
      <c r="D500" s="71" t="s">
        <v>484</v>
      </c>
      <c r="E500" s="36" t="s">
        <v>239</v>
      </c>
      <c r="F500" s="36" t="s">
        <v>239</v>
      </c>
      <c r="G500" s="36" t="s">
        <v>235</v>
      </c>
      <c r="H500" s="37">
        <v>2024</v>
      </c>
      <c r="I500" s="37">
        <v>2024</v>
      </c>
      <c r="J500" s="28" t="s">
        <v>6</v>
      </c>
      <c r="K500" s="77">
        <v>1</v>
      </c>
      <c r="L500" s="39">
        <v>3140109.0599999996</v>
      </c>
      <c r="M500" s="55">
        <v>0</v>
      </c>
      <c r="N500" s="31">
        <v>2983103.61</v>
      </c>
      <c r="O500" s="31">
        <v>157005.45000000001</v>
      </c>
      <c r="P500" s="55">
        <v>0</v>
      </c>
    </row>
    <row r="501" spans="1:16" ht="35.1" customHeight="1" x14ac:dyDescent="0.25">
      <c r="A501" s="69"/>
      <c r="B501" s="126">
        <v>18</v>
      </c>
      <c r="C501" s="127" t="s">
        <v>485</v>
      </c>
      <c r="D501" s="71" t="s">
        <v>485</v>
      </c>
      <c r="E501" s="36" t="s">
        <v>239</v>
      </c>
      <c r="F501" s="36" t="s">
        <v>239</v>
      </c>
      <c r="G501" s="36" t="s">
        <v>236</v>
      </c>
      <c r="H501" s="37">
        <v>2024</v>
      </c>
      <c r="I501" s="37">
        <v>2024</v>
      </c>
      <c r="J501" s="28" t="s">
        <v>6</v>
      </c>
      <c r="K501" s="54">
        <v>1</v>
      </c>
      <c r="L501" s="55">
        <v>3214599.66</v>
      </c>
      <c r="M501" s="31">
        <v>0</v>
      </c>
      <c r="N501" s="31">
        <v>3053869.68</v>
      </c>
      <c r="O501" s="31">
        <v>160729.97999999998</v>
      </c>
      <c r="P501" s="55">
        <v>0</v>
      </c>
    </row>
    <row r="502" spans="1:16" ht="35.1" customHeight="1" x14ac:dyDescent="0.25">
      <c r="A502" s="69"/>
      <c r="B502" s="126"/>
      <c r="C502" s="127"/>
      <c r="D502" s="71" t="s">
        <v>485</v>
      </c>
      <c r="E502" s="36" t="s">
        <v>239</v>
      </c>
      <c r="F502" s="36" t="s">
        <v>239</v>
      </c>
      <c r="G502" s="36" t="s">
        <v>235</v>
      </c>
      <c r="H502" s="37">
        <v>2024</v>
      </c>
      <c r="I502" s="37">
        <v>2024</v>
      </c>
      <c r="J502" s="28" t="s">
        <v>6</v>
      </c>
      <c r="K502" s="54">
        <v>1</v>
      </c>
      <c r="L502" s="39">
        <v>3127719.84</v>
      </c>
      <c r="M502" s="31">
        <v>0</v>
      </c>
      <c r="N502" s="31">
        <v>2971333.85</v>
      </c>
      <c r="O502" s="31">
        <v>156385.98999999976</v>
      </c>
      <c r="P502" s="31">
        <v>0</v>
      </c>
    </row>
    <row r="503" spans="1:16" ht="35.1" customHeight="1" x14ac:dyDescent="0.25">
      <c r="A503" s="69"/>
      <c r="B503" s="126">
        <v>19</v>
      </c>
      <c r="C503" s="127" t="s">
        <v>486</v>
      </c>
      <c r="D503" s="71" t="s">
        <v>486</v>
      </c>
      <c r="E503" s="36" t="s">
        <v>239</v>
      </c>
      <c r="F503" s="36" t="s">
        <v>239</v>
      </c>
      <c r="G503" s="36" t="s">
        <v>236</v>
      </c>
      <c r="H503" s="37">
        <v>2024</v>
      </c>
      <c r="I503" s="37">
        <v>2024</v>
      </c>
      <c r="J503" s="28" t="s">
        <v>6</v>
      </c>
      <c r="K503" s="54">
        <v>1</v>
      </c>
      <c r="L503" s="39">
        <v>3227333.02</v>
      </c>
      <c r="M503" s="31">
        <v>0</v>
      </c>
      <c r="N503" s="31">
        <v>3065966.37</v>
      </c>
      <c r="O503" s="31">
        <v>161366.65</v>
      </c>
      <c r="P503" s="31">
        <v>0</v>
      </c>
    </row>
    <row r="504" spans="1:16" ht="35.1" customHeight="1" x14ac:dyDescent="0.25">
      <c r="A504" s="69"/>
      <c r="B504" s="126"/>
      <c r="C504" s="127"/>
      <c r="D504" s="71" t="s">
        <v>486</v>
      </c>
      <c r="E504" s="36" t="s">
        <v>239</v>
      </c>
      <c r="F504" s="36" t="s">
        <v>239</v>
      </c>
      <c r="G504" s="36" t="s">
        <v>960</v>
      </c>
      <c r="H504" s="37">
        <v>2024</v>
      </c>
      <c r="I504" s="37">
        <v>2024</v>
      </c>
      <c r="J504" s="28" t="s">
        <v>6</v>
      </c>
      <c r="K504" s="54">
        <v>1</v>
      </c>
      <c r="L504" s="39">
        <v>3227333.02</v>
      </c>
      <c r="M504" s="31">
        <v>0</v>
      </c>
      <c r="N504" s="31">
        <v>3065966.37</v>
      </c>
      <c r="O504" s="31">
        <v>161366.65</v>
      </c>
      <c r="P504" s="31">
        <v>0</v>
      </c>
    </row>
    <row r="505" spans="1:16" ht="35.1" customHeight="1" x14ac:dyDescent="0.25">
      <c r="A505" s="69"/>
      <c r="B505" s="126">
        <v>20</v>
      </c>
      <c r="C505" s="127" t="s">
        <v>487</v>
      </c>
      <c r="D505" s="71" t="s">
        <v>487</v>
      </c>
      <c r="E505" s="36" t="s">
        <v>239</v>
      </c>
      <c r="F505" s="36" t="s">
        <v>239</v>
      </c>
      <c r="G505" s="36" t="s">
        <v>236</v>
      </c>
      <c r="H505" s="37">
        <v>2024</v>
      </c>
      <c r="I505" s="37">
        <v>2024</v>
      </c>
      <c r="J505" s="28" t="s">
        <v>6</v>
      </c>
      <c r="K505" s="54">
        <v>1</v>
      </c>
      <c r="L505" s="55">
        <v>3214599.66</v>
      </c>
      <c r="M505" s="31">
        <v>0</v>
      </c>
      <c r="N505" s="31">
        <v>3053869.68</v>
      </c>
      <c r="O505" s="31">
        <v>160729.97999999998</v>
      </c>
      <c r="P505" s="55">
        <v>0</v>
      </c>
    </row>
    <row r="506" spans="1:16" ht="35.1" customHeight="1" x14ac:dyDescent="0.25">
      <c r="A506" s="69"/>
      <c r="B506" s="126"/>
      <c r="C506" s="127"/>
      <c r="D506" s="71" t="s">
        <v>487</v>
      </c>
      <c r="E506" s="36" t="s">
        <v>239</v>
      </c>
      <c r="F506" s="36" t="s">
        <v>239</v>
      </c>
      <c r="G506" s="36" t="s">
        <v>960</v>
      </c>
      <c r="H506" s="37">
        <v>2024</v>
      </c>
      <c r="I506" s="37">
        <v>2024</v>
      </c>
      <c r="J506" s="28" t="s">
        <v>6</v>
      </c>
      <c r="K506" s="54">
        <v>1</v>
      </c>
      <c r="L506" s="55">
        <v>3214599.66</v>
      </c>
      <c r="M506" s="31">
        <v>0</v>
      </c>
      <c r="N506" s="31">
        <v>3053869.68</v>
      </c>
      <c r="O506" s="31">
        <v>160729.97999999998</v>
      </c>
      <c r="P506" s="55">
        <v>0</v>
      </c>
    </row>
    <row r="507" spans="1:16" ht="35.1" customHeight="1" x14ac:dyDescent="0.25">
      <c r="A507" s="69"/>
      <c r="B507" s="126"/>
      <c r="C507" s="127"/>
      <c r="D507" s="71" t="s">
        <v>487</v>
      </c>
      <c r="E507" s="36" t="s">
        <v>239</v>
      </c>
      <c r="F507" s="36" t="s">
        <v>239</v>
      </c>
      <c r="G507" s="36" t="s">
        <v>962</v>
      </c>
      <c r="H507" s="37">
        <v>2024</v>
      </c>
      <c r="I507" s="37">
        <v>2024</v>
      </c>
      <c r="J507" s="28" t="s">
        <v>6</v>
      </c>
      <c r="K507" s="54">
        <v>1</v>
      </c>
      <c r="L507" s="55">
        <v>3214599.66</v>
      </c>
      <c r="M507" s="31">
        <v>0</v>
      </c>
      <c r="N507" s="31">
        <v>3053869.68</v>
      </c>
      <c r="O507" s="31">
        <v>160729.97999999998</v>
      </c>
      <c r="P507" s="55">
        <v>0</v>
      </c>
    </row>
    <row r="508" spans="1:16" ht="35.1" customHeight="1" x14ac:dyDescent="0.25">
      <c r="A508" s="69"/>
      <c r="B508" s="126"/>
      <c r="C508" s="127"/>
      <c r="D508" s="71" t="s">
        <v>487</v>
      </c>
      <c r="E508" s="36" t="s">
        <v>239</v>
      </c>
      <c r="F508" s="36" t="s">
        <v>239</v>
      </c>
      <c r="G508" s="36" t="s">
        <v>964</v>
      </c>
      <c r="H508" s="37">
        <v>2024</v>
      </c>
      <c r="I508" s="37">
        <v>2024</v>
      </c>
      <c r="J508" s="28" t="s">
        <v>6</v>
      </c>
      <c r="K508" s="54">
        <v>1</v>
      </c>
      <c r="L508" s="55">
        <v>3214599.66</v>
      </c>
      <c r="M508" s="31">
        <v>0</v>
      </c>
      <c r="N508" s="31">
        <v>3053869.68</v>
      </c>
      <c r="O508" s="31">
        <v>160729.97999999998</v>
      </c>
      <c r="P508" s="96">
        <v>0</v>
      </c>
    </row>
    <row r="509" spans="1:16" ht="35.1" customHeight="1" x14ac:dyDescent="0.25">
      <c r="A509" s="69"/>
      <c r="B509" s="126">
        <v>21</v>
      </c>
      <c r="C509" s="127" t="s">
        <v>488</v>
      </c>
      <c r="D509" s="71" t="s">
        <v>488</v>
      </c>
      <c r="E509" s="36" t="s">
        <v>239</v>
      </c>
      <c r="F509" s="36" t="s">
        <v>239</v>
      </c>
      <c r="G509" s="36" t="s">
        <v>236</v>
      </c>
      <c r="H509" s="37">
        <v>2024</v>
      </c>
      <c r="I509" s="37">
        <v>2024</v>
      </c>
      <c r="J509" s="28" t="s">
        <v>6</v>
      </c>
      <c r="K509" s="54">
        <v>1</v>
      </c>
      <c r="L509" s="55">
        <v>3214599.66</v>
      </c>
      <c r="M509" s="31">
        <v>0</v>
      </c>
      <c r="N509" s="31">
        <v>3053869.68</v>
      </c>
      <c r="O509" s="31">
        <v>160729.97999999998</v>
      </c>
      <c r="P509" s="96">
        <v>0</v>
      </c>
    </row>
    <row r="510" spans="1:16" ht="34.5" customHeight="1" x14ac:dyDescent="0.25">
      <c r="A510" s="69"/>
      <c r="B510" s="126"/>
      <c r="C510" s="127"/>
      <c r="D510" s="71" t="s">
        <v>488</v>
      </c>
      <c r="E510" s="36" t="s">
        <v>239</v>
      </c>
      <c r="F510" s="36" t="s">
        <v>239</v>
      </c>
      <c r="G510" s="36" t="s">
        <v>960</v>
      </c>
      <c r="H510" s="37">
        <v>2024</v>
      </c>
      <c r="I510" s="37">
        <v>2024</v>
      </c>
      <c r="J510" s="28" t="s">
        <v>6</v>
      </c>
      <c r="K510" s="54">
        <v>1</v>
      </c>
      <c r="L510" s="55">
        <v>3214599.66</v>
      </c>
      <c r="M510" s="31">
        <v>0</v>
      </c>
      <c r="N510" s="31">
        <v>3053869.68</v>
      </c>
      <c r="O510" s="31">
        <v>160729.97999999998</v>
      </c>
      <c r="P510" s="96">
        <v>0</v>
      </c>
    </row>
    <row r="511" spans="1:16" ht="34.5" customHeight="1" x14ac:dyDescent="0.25">
      <c r="A511" s="69"/>
      <c r="B511" s="133">
        <v>22</v>
      </c>
      <c r="C511" s="150" t="s">
        <v>489</v>
      </c>
      <c r="D511" s="97" t="s">
        <v>489</v>
      </c>
      <c r="E511" s="36" t="s">
        <v>239</v>
      </c>
      <c r="F511" s="36" t="s">
        <v>239</v>
      </c>
      <c r="G511" s="36" t="s">
        <v>236</v>
      </c>
      <c r="H511" s="37">
        <v>2024</v>
      </c>
      <c r="I511" s="37">
        <v>2024</v>
      </c>
      <c r="J511" s="28" t="s">
        <v>6</v>
      </c>
      <c r="K511" s="54">
        <v>1</v>
      </c>
      <c r="L511" s="55">
        <f>3198540+88847</f>
        <v>3287387</v>
      </c>
      <c r="M511" s="31">
        <v>0</v>
      </c>
      <c r="N511" s="31">
        <v>0</v>
      </c>
      <c r="O511" s="55">
        <f t="shared" ref="O511:O514" si="2">3198540+88847</f>
        <v>3287387</v>
      </c>
      <c r="P511" s="96">
        <v>0</v>
      </c>
    </row>
    <row r="512" spans="1:16" ht="34.5" customHeight="1" x14ac:dyDescent="0.25">
      <c r="A512" s="69"/>
      <c r="B512" s="149"/>
      <c r="C512" s="151"/>
      <c r="D512" s="97" t="s">
        <v>489</v>
      </c>
      <c r="E512" s="36" t="s">
        <v>239</v>
      </c>
      <c r="F512" s="36" t="s">
        <v>239</v>
      </c>
      <c r="G512" s="36" t="s">
        <v>960</v>
      </c>
      <c r="H512" s="37">
        <v>2024</v>
      </c>
      <c r="I512" s="37">
        <v>2024</v>
      </c>
      <c r="J512" s="28" t="s">
        <v>6</v>
      </c>
      <c r="K512" s="54">
        <v>1</v>
      </c>
      <c r="L512" s="55">
        <f t="shared" ref="L512:L514" si="3">3198540+88847</f>
        <v>3287387</v>
      </c>
      <c r="M512" s="31">
        <v>0</v>
      </c>
      <c r="N512" s="31">
        <v>0</v>
      </c>
      <c r="O512" s="55">
        <f t="shared" si="2"/>
        <v>3287387</v>
      </c>
      <c r="P512" s="96">
        <v>0</v>
      </c>
    </row>
    <row r="513" spans="1:16" ht="34.5" customHeight="1" x14ac:dyDescent="0.25">
      <c r="A513" s="69"/>
      <c r="B513" s="149"/>
      <c r="C513" s="151"/>
      <c r="D513" s="97" t="s">
        <v>489</v>
      </c>
      <c r="E513" s="36" t="s">
        <v>239</v>
      </c>
      <c r="F513" s="36" t="s">
        <v>239</v>
      </c>
      <c r="G513" s="36" t="s">
        <v>962</v>
      </c>
      <c r="H513" s="37">
        <v>2024</v>
      </c>
      <c r="I513" s="37">
        <v>2024</v>
      </c>
      <c r="J513" s="28" t="s">
        <v>6</v>
      </c>
      <c r="K513" s="54">
        <v>1</v>
      </c>
      <c r="L513" s="55">
        <f t="shared" si="3"/>
        <v>3287387</v>
      </c>
      <c r="M513" s="31">
        <v>0</v>
      </c>
      <c r="N513" s="31">
        <v>0</v>
      </c>
      <c r="O513" s="55">
        <f t="shared" si="2"/>
        <v>3287387</v>
      </c>
      <c r="P513" s="96">
        <v>0</v>
      </c>
    </row>
    <row r="514" spans="1:16" ht="34.5" customHeight="1" x14ac:dyDescent="0.25">
      <c r="A514" s="69"/>
      <c r="B514" s="134"/>
      <c r="C514" s="152"/>
      <c r="D514" s="97" t="s">
        <v>489</v>
      </c>
      <c r="E514" s="36" t="s">
        <v>239</v>
      </c>
      <c r="F514" s="36" t="s">
        <v>239</v>
      </c>
      <c r="G514" s="36" t="s">
        <v>964</v>
      </c>
      <c r="H514" s="37">
        <v>2024</v>
      </c>
      <c r="I514" s="37">
        <v>2024</v>
      </c>
      <c r="J514" s="28" t="s">
        <v>6</v>
      </c>
      <c r="K514" s="54">
        <v>1</v>
      </c>
      <c r="L514" s="55">
        <f t="shared" si="3"/>
        <v>3287387</v>
      </c>
      <c r="M514" s="31">
        <v>0</v>
      </c>
      <c r="N514" s="31">
        <v>0</v>
      </c>
      <c r="O514" s="55">
        <f t="shared" si="2"/>
        <v>3287387</v>
      </c>
      <c r="P514" s="96">
        <v>0</v>
      </c>
    </row>
    <row r="515" spans="1:16" ht="35.1" customHeight="1" x14ac:dyDescent="0.25">
      <c r="A515" s="69"/>
      <c r="B515" s="126">
        <v>23</v>
      </c>
      <c r="C515" s="127" t="s">
        <v>490</v>
      </c>
      <c r="D515" s="71" t="s">
        <v>490</v>
      </c>
      <c r="E515" s="36" t="s">
        <v>239</v>
      </c>
      <c r="F515" s="36" t="s">
        <v>239</v>
      </c>
      <c r="G515" s="36" t="s">
        <v>236</v>
      </c>
      <c r="H515" s="37">
        <v>2024</v>
      </c>
      <c r="I515" s="37">
        <v>2024</v>
      </c>
      <c r="J515" s="28" t="s">
        <v>6</v>
      </c>
      <c r="K515" s="54">
        <v>1</v>
      </c>
      <c r="L515" s="55">
        <v>3214599.66</v>
      </c>
      <c r="M515" s="31">
        <v>0</v>
      </c>
      <c r="N515" s="31">
        <v>3053869.68</v>
      </c>
      <c r="O515" s="31">
        <v>160729.97999999998</v>
      </c>
      <c r="P515" s="96">
        <v>0</v>
      </c>
    </row>
    <row r="516" spans="1:16" ht="35.1" customHeight="1" x14ac:dyDescent="0.25">
      <c r="A516" s="69"/>
      <c r="B516" s="126"/>
      <c r="C516" s="127"/>
      <c r="D516" s="71" t="s">
        <v>490</v>
      </c>
      <c r="E516" s="36" t="s">
        <v>239</v>
      </c>
      <c r="F516" s="36" t="s">
        <v>239</v>
      </c>
      <c r="G516" s="36" t="s">
        <v>960</v>
      </c>
      <c r="H516" s="37">
        <v>2024</v>
      </c>
      <c r="I516" s="37">
        <v>2024</v>
      </c>
      <c r="J516" s="28" t="s">
        <v>6</v>
      </c>
      <c r="K516" s="54">
        <v>1</v>
      </c>
      <c r="L516" s="55">
        <v>3214599.66</v>
      </c>
      <c r="M516" s="31">
        <v>0</v>
      </c>
      <c r="N516" s="31">
        <v>3053869.68</v>
      </c>
      <c r="O516" s="31">
        <v>160729.97999999998</v>
      </c>
      <c r="P516" s="96">
        <v>0</v>
      </c>
    </row>
    <row r="517" spans="1:16" ht="35.1" customHeight="1" x14ac:dyDescent="0.25">
      <c r="A517" s="69"/>
      <c r="B517" s="126"/>
      <c r="C517" s="127"/>
      <c r="D517" s="71" t="s">
        <v>490</v>
      </c>
      <c r="E517" s="36" t="s">
        <v>239</v>
      </c>
      <c r="F517" s="36" t="s">
        <v>239</v>
      </c>
      <c r="G517" s="36" t="s">
        <v>962</v>
      </c>
      <c r="H517" s="37">
        <v>2024</v>
      </c>
      <c r="I517" s="37">
        <v>2024</v>
      </c>
      <c r="J517" s="28" t="s">
        <v>6</v>
      </c>
      <c r="K517" s="54">
        <v>1</v>
      </c>
      <c r="L517" s="55">
        <v>3214599.66</v>
      </c>
      <c r="M517" s="31">
        <v>0</v>
      </c>
      <c r="N517" s="31">
        <v>3053869.68</v>
      </c>
      <c r="O517" s="31">
        <v>160729.97999999998</v>
      </c>
      <c r="P517" s="96">
        <v>0</v>
      </c>
    </row>
    <row r="518" spans="1:16" ht="35.1" customHeight="1" x14ac:dyDescent="0.25">
      <c r="A518" s="69"/>
      <c r="B518" s="126"/>
      <c r="C518" s="127"/>
      <c r="D518" s="71" t="s">
        <v>490</v>
      </c>
      <c r="E518" s="36" t="s">
        <v>239</v>
      </c>
      <c r="F518" s="36" t="s">
        <v>239</v>
      </c>
      <c r="G518" s="36" t="s">
        <v>964</v>
      </c>
      <c r="H518" s="37">
        <v>2024</v>
      </c>
      <c r="I518" s="37">
        <v>2024</v>
      </c>
      <c r="J518" s="28" t="s">
        <v>6</v>
      </c>
      <c r="K518" s="54">
        <v>1</v>
      </c>
      <c r="L518" s="55">
        <v>3214599.66</v>
      </c>
      <c r="M518" s="31">
        <v>0</v>
      </c>
      <c r="N518" s="31">
        <v>3053869.68</v>
      </c>
      <c r="O518" s="31">
        <v>160729.97999999998</v>
      </c>
      <c r="P518" s="96">
        <v>0</v>
      </c>
    </row>
    <row r="519" spans="1:16" ht="35.1" customHeight="1" x14ac:dyDescent="0.25">
      <c r="A519" s="69"/>
      <c r="B519" s="68">
        <v>24</v>
      </c>
      <c r="C519" s="71" t="s">
        <v>491</v>
      </c>
      <c r="D519" s="71" t="s">
        <v>491</v>
      </c>
      <c r="E519" s="36" t="s">
        <v>239</v>
      </c>
      <c r="F519" s="36" t="s">
        <v>239</v>
      </c>
      <c r="G519" s="36" t="s">
        <v>965</v>
      </c>
      <c r="H519" s="36">
        <v>2024</v>
      </c>
      <c r="I519" s="36">
        <v>2024</v>
      </c>
      <c r="J519" s="28" t="s">
        <v>6</v>
      </c>
      <c r="K519" s="38">
        <v>1</v>
      </c>
      <c r="L519" s="39">
        <v>4233030</v>
      </c>
      <c r="M519" s="31">
        <v>0</v>
      </c>
      <c r="N519" s="31">
        <v>4021378.5000000005</v>
      </c>
      <c r="O519" s="31">
        <f>L519-N519</f>
        <v>211651.49999999953</v>
      </c>
      <c r="P519" s="96">
        <v>0</v>
      </c>
    </row>
    <row r="520" spans="1:16" ht="35.1" customHeight="1" x14ac:dyDescent="0.25">
      <c r="A520" s="69"/>
      <c r="B520" s="68">
        <v>25</v>
      </c>
      <c r="C520" s="70" t="s">
        <v>492</v>
      </c>
      <c r="D520" s="71" t="s">
        <v>492</v>
      </c>
      <c r="E520" s="36" t="s">
        <v>239</v>
      </c>
      <c r="F520" s="36" t="s">
        <v>239</v>
      </c>
      <c r="G520" s="36" t="s">
        <v>234</v>
      </c>
      <c r="H520" s="36">
        <v>2024</v>
      </c>
      <c r="I520" s="36">
        <v>2024</v>
      </c>
      <c r="J520" s="28" t="s">
        <v>6</v>
      </c>
      <c r="K520" s="38">
        <v>1</v>
      </c>
      <c r="L520" s="39">
        <v>3114440.78</v>
      </c>
      <c r="M520" s="55">
        <v>0</v>
      </c>
      <c r="N520" s="39">
        <v>2958718.74</v>
      </c>
      <c r="O520" s="31">
        <v>155722.03999999957</v>
      </c>
      <c r="P520" s="96">
        <v>0</v>
      </c>
    </row>
    <row r="521" spans="1:16" ht="35.1" customHeight="1" x14ac:dyDescent="0.25">
      <c r="A521" s="69"/>
      <c r="B521" s="126">
        <v>26</v>
      </c>
      <c r="C521" s="130" t="s">
        <v>493</v>
      </c>
      <c r="D521" s="71" t="s">
        <v>493</v>
      </c>
      <c r="E521" s="36" t="s">
        <v>244</v>
      </c>
      <c r="F521" s="36" t="s">
        <v>244</v>
      </c>
      <c r="G521" s="36" t="s">
        <v>232</v>
      </c>
      <c r="H521" s="11">
        <v>2024</v>
      </c>
      <c r="I521" s="11">
        <v>2024</v>
      </c>
      <c r="J521" s="28" t="s">
        <v>237</v>
      </c>
      <c r="K521" s="38"/>
      <c r="L521" s="39">
        <v>8000000</v>
      </c>
      <c r="M521" s="55">
        <v>8000000</v>
      </c>
      <c r="N521" s="31">
        <v>0</v>
      </c>
      <c r="O521" s="55">
        <v>0</v>
      </c>
      <c r="P521" s="96">
        <v>0</v>
      </c>
    </row>
    <row r="522" spans="1:16" ht="35.1" customHeight="1" x14ac:dyDescent="0.25">
      <c r="A522" s="69"/>
      <c r="B522" s="126"/>
      <c r="C522" s="130"/>
      <c r="D522" s="71" t="s">
        <v>493</v>
      </c>
      <c r="E522" s="36"/>
      <c r="F522" s="36"/>
      <c r="G522" s="36" t="s">
        <v>935</v>
      </c>
      <c r="H522" s="36"/>
      <c r="I522" s="36"/>
      <c r="J522" s="28" t="s">
        <v>237</v>
      </c>
      <c r="K522" s="38"/>
      <c r="L522" s="31">
        <v>0</v>
      </c>
      <c r="M522" s="31">
        <v>0</v>
      </c>
      <c r="N522" s="31">
        <v>0</v>
      </c>
      <c r="O522" s="31">
        <v>0</v>
      </c>
      <c r="P522" s="98">
        <v>0</v>
      </c>
    </row>
    <row r="523" spans="1:16" ht="35.1" customHeight="1" x14ac:dyDescent="0.25">
      <c r="A523" s="69"/>
      <c r="B523" s="126"/>
      <c r="C523" s="130"/>
      <c r="D523" s="71" t="s">
        <v>493</v>
      </c>
      <c r="E523" s="36"/>
      <c r="F523" s="36"/>
      <c r="G523" s="36" t="s">
        <v>955</v>
      </c>
      <c r="H523" s="36"/>
      <c r="I523" s="36"/>
      <c r="J523" s="28" t="s">
        <v>237</v>
      </c>
      <c r="K523" s="38"/>
      <c r="L523" s="31">
        <v>0</v>
      </c>
      <c r="M523" s="31">
        <v>0</v>
      </c>
      <c r="N523" s="31">
        <v>0</v>
      </c>
      <c r="O523" s="31">
        <v>0</v>
      </c>
      <c r="P523" s="31">
        <v>0</v>
      </c>
    </row>
    <row r="524" spans="1:16" ht="35.1" customHeight="1" x14ac:dyDescent="0.25">
      <c r="A524" s="69"/>
      <c r="B524" s="126"/>
      <c r="C524" s="130"/>
      <c r="D524" s="71" t="s">
        <v>493</v>
      </c>
      <c r="E524" s="36"/>
      <c r="F524" s="36"/>
      <c r="G524" s="36" t="s">
        <v>956</v>
      </c>
      <c r="H524" s="36"/>
      <c r="I524" s="36"/>
      <c r="J524" s="28" t="s">
        <v>237</v>
      </c>
      <c r="K524" s="38"/>
      <c r="L524" s="31">
        <v>0</v>
      </c>
      <c r="M524" s="31">
        <v>0</v>
      </c>
      <c r="N524" s="31">
        <v>0</v>
      </c>
      <c r="O524" s="31">
        <v>0</v>
      </c>
      <c r="P524" s="31">
        <v>0</v>
      </c>
    </row>
    <row r="525" spans="1:16" ht="35.1" customHeight="1" x14ac:dyDescent="0.25">
      <c r="A525" s="69"/>
      <c r="B525" s="126"/>
      <c r="C525" s="130"/>
      <c r="D525" s="71" t="s">
        <v>493</v>
      </c>
      <c r="E525" s="36"/>
      <c r="F525" s="36"/>
      <c r="G525" s="36" t="s">
        <v>957</v>
      </c>
      <c r="H525" s="36"/>
      <c r="I525" s="36"/>
      <c r="J525" s="28" t="s">
        <v>237</v>
      </c>
      <c r="K525" s="38"/>
      <c r="L525" s="31">
        <v>0</v>
      </c>
      <c r="M525" s="31">
        <v>0</v>
      </c>
      <c r="N525" s="31">
        <v>0</v>
      </c>
      <c r="O525" s="31">
        <v>0</v>
      </c>
      <c r="P525" s="31">
        <v>0</v>
      </c>
    </row>
    <row r="526" spans="1:16" ht="35.1" customHeight="1" x14ac:dyDescent="0.25">
      <c r="A526" s="69"/>
      <c r="B526" s="126"/>
      <c r="C526" s="130"/>
      <c r="D526" s="71" t="s">
        <v>493</v>
      </c>
      <c r="E526" s="36"/>
      <c r="F526" s="36"/>
      <c r="G526" s="36" t="s">
        <v>958</v>
      </c>
      <c r="H526" s="36"/>
      <c r="I526" s="36"/>
      <c r="J526" s="28" t="s">
        <v>237</v>
      </c>
      <c r="K526" s="38"/>
      <c r="L526" s="31">
        <v>0</v>
      </c>
      <c r="M526" s="31">
        <v>0</v>
      </c>
      <c r="N526" s="31">
        <v>0</v>
      </c>
      <c r="O526" s="31">
        <v>0</v>
      </c>
      <c r="P526" s="31">
        <v>0</v>
      </c>
    </row>
    <row r="527" spans="1:16" ht="35.1" customHeight="1" x14ac:dyDescent="0.25">
      <c r="A527" s="69"/>
      <c r="B527" s="126">
        <v>27</v>
      </c>
      <c r="C527" s="139" t="s">
        <v>494</v>
      </c>
      <c r="D527" s="52" t="s">
        <v>494</v>
      </c>
      <c r="E527" s="36" t="s">
        <v>239</v>
      </c>
      <c r="F527" s="36" t="s">
        <v>239</v>
      </c>
      <c r="G527" s="36" t="s">
        <v>236</v>
      </c>
      <c r="H527" s="36">
        <v>2024</v>
      </c>
      <c r="I527" s="36">
        <v>2024</v>
      </c>
      <c r="J527" s="28" t="s">
        <v>6</v>
      </c>
      <c r="K527" s="38">
        <v>1</v>
      </c>
      <c r="L527" s="39">
        <v>3287387</v>
      </c>
      <c r="M527" s="31">
        <v>0</v>
      </c>
      <c r="N527" s="31">
        <v>3123017.6500000004</v>
      </c>
      <c r="O527" s="31">
        <v>164369.34999999963</v>
      </c>
      <c r="P527" s="55">
        <v>0</v>
      </c>
    </row>
    <row r="528" spans="1:16" ht="35.1" customHeight="1" x14ac:dyDescent="0.25">
      <c r="A528" s="69"/>
      <c r="B528" s="126"/>
      <c r="C528" s="139"/>
      <c r="D528" s="52" t="s">
        <v>494</v>
      </c>
      <c r="E528" s="36" t="s">
        <v>239</v>
      </c>
      <c r="F528" s="36" t="s">
        <v>239</v>
      </c>
      <c r="G528" s="36" t="s">
        <v>960</v>
      </c>
      <c r="H528" s="36">
        <v>2024</v>
      </c>
      <c r="I528" s="36">
        <v>2024</v>
      </c>
      <c r="J528" s="28" t="s">
        <v>6</v>
      </c>
      <c r="K528" s="38">
        <v>1</v>
      </c>
      <c r="L528" s="39">
        <v>3287387</v>
      </c>
      <c r="M528" s="31">
        <v>0</v>
      </c>
      <c r="N528" s="31">
        <v>3123017.6500000004</v>
      </c>
      <c r="O528" s="31">
        <v>164369.34999999963</v>
      </c>
      <c r="P528" s="55">
        <v>0</v>
      </c>
    </row>
    <row r="529" spans="1:16" ht="35.1" customHeight="1" x14ac:dyDescent="0.25">
      <c r="A529" s="69"/>
      <c r="B529" s="126"/>
      <c r="C529" s="139"/>
      <c r="D529" s="52" t="s">
        <v>494</v>
      </c>
      <c r="E529" s="36" t="s">
        <v>239</v>
      </c>
      <c r="F529" s="36" t="s">
        <v>239</v>
      </c>
      <c r="G529" s="36" t="s">
        <v>919</v>
      </c>
      <c r="H529" s="36">
        <v>2024</v>
      </c>
      <c r="I529" s="36">
        <v>2024</v>
      </c>
      <c r="J529" s="28" t="s">
        <v>6</v>
      </c>
      <c r="K529" s="38">
        <v>1</v>
      </c>
      <c r="L529" s="39">
        <v>3198540</v>
      </c>
      <c r="M529" s="31">
        <v>0</v>
      </c>
      <c r="N529" s="31">
        <v>0</v>
      </c>
      <c r="O529" s="39">
        <v>3198540</v>
      </c>
      <c r="P529" s="55">
        <v>0</v>
      </c>
    </row>
    <row r="530" spans="1:16" ht="35.1" customHeight="1" x14ac:dyDescent="0.25">
      <c r="A530" s="67"/>
      <c r="B530" s="68">
        <v>28</v>
      </c>
      <c r="C530" s="72" t="s">
        <v>495</v>
      </c>
      <c r="D530" s="44" t="s">
        <v>495</v>
      </c>
      <c r="E530" s="45" t="s">
        <v>7</v>
      </c>
      <c r="F530" s="45" t="s">
        <v>7</v>
      </c>
      <c r="G530" s="45" t="s">
        <v>927</v>
      </c>
      <c r="H530" s="45" t="s">
        <v>928</v>
      </c>
      <c r="I530" s="45" t="s">
        <v>928</v>
      </c>
      <c r="J530" s="45" t="s">
        <v>6</v>
      </c>
      <c r="K530" s="45" t="s">
        <v>973</v>
      </c>
      <c r="L530" s="46">
        <v>9371120</v>
      </c>
      <c r="M530" s="46">
        <v>0</v>
      </c>
      <c r="N530" s="46">
        <v>0</v>
      </c>
      <c r="O530" s="46">
        <v>0</v>
      </c>
      <c r="P530" s="46">
        <f>L530</f>
        <v>9371120</v>
      </c>
    </row>
    <row r="531" spans="1:16" ht="35.1" customHeight="1" x14ac:dyDescent="0.25">
      <c r="A531" s="67"/>
      <c r="B531" s="126">
        <v>29</v>
      </c>
      <c r="C531" s="130" t="s">
        <v>496</v>
      </c>
      <c r="D531" s="71" t="s">
        <v>496</v>
      </c>
      <c r="E531" s="36" t="s">
        <v>240</v>
      </c>
      <c r="F531" s="36" t="s">
        <v>240</v>
      </c>
      <c r="G531" s="36" t="s">
        <v>935</v>
      </c>
      <c r="H531" s="11">
        <v>2024</v>
      </c>
      <c r="I531" s="11">
        <v>2024</v>
      </c>
      <c r="J531" s="28" t="s">
        <v>6</v>
      </c>
      <c r="K531" s="38"/>
      <c r="L531" s="39">
        <v>4000468.24</v>
      </c>
      <c r="M531" s="55">
        <v>0</v>
      </c>
      <c r="N531" s="55">
        <v>0</v>
      </c>
      <c r="O531" s="55">
        <v>0</v>
      </c>
      <c r="P531" s="39">
        <v>4000468.24</v>
      </c>
    </row>
    <row r="532" spans="1:16" ht="35.1" customHeight="1" x14ac:dyDescent="0.25">
      <c r="A532" s="67"/>
      <c r="B532" s="126"/>
      <c r="C532" s="130"/>
      <c r="D532" s="71" t="s">
        <v>496</v>
      </c>
      <c r="E532" s="36" t="s">
        <v>240</v>
      </c>
      <c r="F532" s="36" t="s">
        <v>240</v>
      </c>
      <c r="G532" s="36" t="s">
        <v>955</v>
      </c>
      <c r="H532" s="11">
        <v>2024</v>
      </c>
      <c r="I532" s="11">
        <v>2024</v>
      </c>
      <c r="J532" s="28" t="s">
        <v>6</v>
      </c>
      <c r="K532" s="38"/>
      <c r="L532" s="39">
        <v>16704843.33</v>
      </c>
      <c r="M532" s="55">
        <v>0</v>
      </c>
      <c r="N532" s="55">
        <v>0</v>
      </c>
      <c r="O532" s="55">
        <v>0</v>
      </c>
      <c r="P532" s="39">
        <v>16704843.33</v>
      </c>
    </row>
    <row r="533" spans="1:16" ht="35.1" customHeight="1" x14ac:dyDescent="0.25">
      <c r="A533" s="67"/>
      <c r="B533" s="68">
        <v>30</v>
      </c>
      <c r="C533" s="70" t="s">
        <v>974</v>
      </c>
      <c r="D533" s="71" t="s">
        <v>497</v>
      </c>
      <c r="E533" s="36" t="s">
        <v>7</v>
      </c>
      <c r="F533" s="36" t="s">
        <v>7</v>
      </c>
      <c r="G533" s="36" t="s">
        <v>233</v>
      </c>
      <c r="H533" s="11">
        <v>2024</v>
      </c>
      <c r="I533" s="11">
        <v>2024</v>
      </c>
      <c r="J533" s="28" t="s">
        <v>6</v>
      </c>
      <c r="K533" s="38">
        <v>420</v>
      </c>
      <c r="L533" s="39">
        <v>3029553.02</v>
      </c>
      <c r="M533" s="55">
        <v>0</v>
      </c>
      <c r="N533" s="55">
        <v>2878075.37</v>
      </c>
      <c r="O533" s="55">
        <v>151477.64999999991</v>
      </c>
      <c r="P533" s="39">
        <v>0</v>
      </c>
    </row>
    <row r="534" spans="1:16" ht="35.1" customHeight="1" x14ac:dyDescent="0.25">
      <c r="A534" s="69"/>
      <c r="B534" s="126">
        <v>31</v>
      </c>
      <c r="C534" s="130" t="s">
        <v>498</v>
      </c>
      <c r="D534" s="71" t="s">
        <v>498</v>
      </c>
      <c r="E534" s="36" t="s">
        <v>239</v>
      </c>
      <c r="F534" s="36" t="s">
        <v>239</v>
      </c>
      <c r="G534" s="36" t="s">
        <v>234</v>
      </c>
      <c r="H534" s="37">
        <v>2024</v>
      </c>
      <c r="I534" s="37">
        <v>2024</v>
      </c>
      <c r="J534" s="28" t="s">
        <v>6</v>
      </c>
      <c r="K534" s="77">
        <v>1</v>
      </c>
      <c r="L534" s="39">
        <v>3127719.84</v>
      </c>
      <c r="M534" s="31">
        <v>0</v>
      </c>
      <c r="N534" s="31">
        <v>2971333.85</v>
      </c>
      <c r="O534" s="31">
        <v>156385.98999999976</v>
      </c>
      <c r="P534" s="31">
        <v>0</v>
      </c>
    </row>
    <row r="535" spans="1:16" ht="35.1" customHeight="1" x14ac:dyDescent="0.25">
      <c r="A535" s="69"/>
      <c r="B535" s="126"/>
      <c r="C535" s="130"/>
      <c r="D535" s="71" t="s">
        <v>498</v>
      </c>
      <c r="E535" s="36" t="s">
        <v>239</v>
      </c>
      <c r="F535" s="36" t="s">
        <v>239</v>
      </c>
      <c r="G535" s="36" t="s">
        <v>235</v>
      </c>
      <c r="H535" s="37">
        <v>2024</v>
      </c>
      <c r="I535" s="37">
        <v>2024</v>
      </c>
      <c r="J535" s="28" t="s">
        <v>6</v>
      </c>
      <c r="K535" s="77">
        <v>1</v>
      </c>
      <c r="L535" s="39">
        <v>3127719.84</v>
      </c>
      <c r="M535" s="31">
        <v>0</v>
      </c>
      <c r="N535" s="31">
        <v>2971333.85</v>
      </c>
      <c r="O535" s="31">
        <v>156385.98999999976</v>
      </c>
      <c r="P535" s="31">
        <v>0</v>
      </c>
    </row>
    <row r="536" spans="1:16" ht="35.1" customHeight="1" x14ac:dyDescent="0.25">
      <c r="A536" s="67"/>
      <c r="B536" s="126">
        <v>32</v>
      </c>
      <c r="C536" s="130" t="s">
        <v>44</v>
      </c>
      <c r="D536" s="71" t="s">
        <v>44</v>
      </c>
      <c r="E536" s="36" t="s">
        <v>7</v>
      </c>
      <c r="F536" s="36" t="s">
        <v>7</v>
      </c>
      <c r="G536" s="36" t="s">
        <v>233</v>
      </c>
      <c r="H536" s="36">
        <v>2024</v>
      </c>
      <c r="I536" s="36">
        <v>2024</v>
      </c>
      <c r="J536" s="28" t="s">
        <v>6</v>
      </c>
      <c r="K536" s="54">
        <v>1643</v>
      </c>
      <c r="L536" s="55">
        <v>11481515.279999999</v>
      </c>
      <c r="M536" s="55">
        <v>0</v>
      </c>
      <c r="N536" s="55">
        <v>0</v>
      </c>
      <c r="O536" s="55">
        <v>0</v>
      </c>
      <c r="P536" s="55">
        <v>11481515.279999999</v>
      </c>
    </row>
    <row r="537" spans="1:16" ht="35.1" customHeight="1" x14ac:dyDescent="0.25">
      <c r="A537" s="67"/>
      <c r="B537" s="126"/>
      <c r="C537" s="130"/>
      <c r="D537" s="71" t="s">
        <v>44</v>
      </c>
      <c r="E537" s="36" t="s">
        <v>244</v>
      </c>
      <c r="F537" s="36" t="s">
        <v>244</v>
      </c>
      <c r="G537" s="36" t="s">
        <v>935</v>
      </c>
      <c r="H537" s="36">
        <v>2024</v>
      </c>
      <c r="I537" s="36">
        <v>2024</v>
      </c>
      <c r="J537" s="28" t="s">
        <v>6</v>
      </c>
      <c r="K537" s="54"/>
      <c r="L537" s="55">
        <v>186096.1</v>
      </c>
      <c r="M537" s="55">
        <v>0</v>
      </c>
      <c r="N537" s="55">
        <v>0</v>
      </c>
      <c r="O537" s="55">
        <v>0</v>
      </c>
      <c r="P537" s="55">
        <v>186096.1</v>
      </c>
    </row>
    <row r="538" spans="1:16" ht="35.1" customHeight="1" x14ac:dyDescent="0.25">
      <c r="A538" s="67"/>
      <c r="B538" s="68">
        <v>33</v>
      </c>
      <c r="C538" s="44" t="s">
        <v>45</v>
      </c>
      <c r="D538" s="44" t="s">
        <v>45</v>
      </c>
      <c r="E538" s="45" t="s">
        <v>7</v>
      </c>
      <c r="F538" s="45" t="s">
        <v>7</v>
      </c>
      <c r="G538" s="45" t="s">
        <v>927</v>
      </c>
      <c r="H538" s="45" t="s">
        <v>928</v>
      </c>
      <c r="I538" s="45" t="s">
        <v>928</v>
      </c>
      <c r="J538" s="45" t="s">
        <v>6</v>
      </c>
      <c r="K538" s="45">
        <v>720</v>
      </c>
      <c r="L538" s="46">
        <f t="shared" ref="L538" si="4">K538*7408</f>
        <v>5333760</v>
      </c>
      <c r="M538" s="46">
        <v>0</v>
      </c>
      <c r="N538" s="46">
        <v>0</v>
      </c>
      <c r="O538" s="46">
        <v>0</v>
      </c>
      <c r="P538" s="46">
        <v>5333760</v>
      </c>
    </row>
    <row r="539" spans="1:16" ht="35.1" customHeight="1" x14ac:dyDescent="0.25">
      <c r="A539" s="67"/>
      <c r="B539" s="126">
        <v>34</v>
      </c>
      <c r="C539" s="130" t="s">
        <v>46</v>
      </c>
      <c r="D539" s="71" t="s">
        <v>46</v>
      </c>
      <c r="E539" s="36" t="s">
        <v>7</v>
      </c>
      <c r="F539" s="36" t="s">
        <v>7</v>
      </c>
      <c r="G539" s="36" t="s">
        <v>233</v>
      </c>
      <c r="H539" s="36">
        <v>2024</v>
      </c>
      <c r="I539" s="36">
        <v>2024</v>
      </c>
      <c r="J539" s="28" t="s">
        <v>6</v>
      </c>
      <c r="K539" s="54">
        <v>696</v>
      </c>
      <c r="L539" s="55">
        <v>4876769.5</v>
      </c>
      <c r="M539" s="55">
        <v>0</v>
      </c>
      <c r="N539" s="55">
        <v>0</v>
      </c>
      <c r="O539" s="55">
        <v>0</v>
      </c>
      <c r="P539" s="55">
        <v>4876769.5</v>
      </c>
    </row>
    <row r="540" spans="1:16" ht="35.1" customHeight="1" x14ac:dyDescent="0.25">
      <c r="A540" s="67"/>
      <c r="B540" s="126"/>
      <c r="C540" s="130"/>
      <c r="D540" s="71" t="s">
        <v>46</v>
      </c>
      <c r="E540" s="36" t="s">
        <v>238</v>
      </c>
      <c r="F540" s="36" t="s">
        <v>238</v>
      </c>
      <c r="G540" s="36" t="s">
        <v>5</v>
      </c>
      <c r="H540" s="36">
        <v>2024</v>
      </c>
      <c r="I540" s="36">
        <v>2024</v>
      </c>
      <c r="J540" s="28" t="s">
        <v>6</v>
      </c>
      <c r="K540" s="54">
        <v>1716</v>
      </c>
      <c r="L540" s="55">
        <v>12117207.18</v>
      </c>
      <c r="M540" s="55">
        <v>0</v>
      </c>
      <c r="N540" s="55">
        <v>0</v>
      </c>
      <c r="O540" s="55">
        <v>0</v>
      </c>
      <c r="P540" s="55">
        <v>12117207.18</v>
      </c>
    </row>
    <row r="541" spans="1:16" ht="35.1" customHeight="1" x14ac:dyDescent="0.25">
      <c r="A541" s="69"/>
      <c r="B541" s="68">
        <v>35</v>
      </c>
      <c r="C541" s="61" t="s">
        <v>499</v>
      </c>
      <c r="D541" s="61" t="s">
        <v>499</v>
      </c>
      <c r="E541" s="66" t="s">
        <v>239</v>
      </c>
      <c r="F541" s="66" t="s">
        <v>239</v>
      </c>
      <c r="G541" s="66" t="s">
        <v>234</v>
      </c>
      <c r="H541" s="66" t="s">
        <v>928</v>
      </c>
      <c r="I541" s="66" t="s">
        <v>928</v>
      </c>
      <c r="J541" s="64" t="s">
        <v>6</v>
      </c>
      <c r="K541" s="64">
        <v>1</v>
      </c>
      <c r="L541" s="64">
        <v>3198540</v>
      </c>
      <c r="M541" s="55">
        <v>0</v>
      </c>
      <c r="N541" s="55">
        <v>0</v>
      </c>
      <c r="O541" s="55">
        <v>3198540</v>
      </c>
      <c r="P541" s="55">
        <v>0</v>
      </c>
    </row>
    <row r="542" spans="1:16" ht="35.1" customHeight="1" x14ac:dyDescent="0.25">
      <c r="A542" s="69"/>
      <c r="B542" s="68">
        <v>36</v>
      </c>
      <c r="C542" s="70" t="s">
        <v>47</v>
      </c>
      <c r="D542" s="71" t="s">
        <v>47</v>
      </c>
      <c r="E542" s="36" t="s">
        <v>7</v>
      </c>
      <c r="F542" s="36" t="s">
        <v>7</v>
      </c>
      <c r="G542" s="36" t="s">
        <v>233</v>
      </c>
      <c r="H542" s="36">
        <v>2024</v>
      </c>
      <c r="I542" s="36">
        <v>2024</v>
      </c>
      <c r="J542" s="28" t="s">
        <v>6</v>
      </c>
      <c r="K542" s="54">
        <v>2815</v>
      </c>
      <c r="L542" s="39">
        <v>20431799.270000003</v>
      </c>
      <c r="M542" s="31">
        <v>0</v>
      </c>
      <c r="N542" s="31">
        <v>0</v>
      </c>
      <c r="O542" s="39">
        <v>20431799.270000003</v>
      </c>
      <c r="P542" s="55">
        <v>0</v>
      </c>
    </row>
    <row r="543" spans="1:16" ht="35.1" customHeight="1" x14ac:dyDescent="0.25">
      <c r="A543" s="69"/>
      <c r="B543" s="126">
        <v>37</v>
      </c>
      <c r="C543" s="127" t="s">
        <v>500</v>
      </c>
      <c r="D543" s="71" t="s">
        <v>500</v>
      </c>
      <c r="E543" s="36" t="s">
        <v>239</v>
      </c>
      <c r="F543" s="36" t="s">
        <v>239</v>
      </c>
      <c r="G543" s="36" t="s">
        <v>234</v>
      </c>
      <c r="H543" s="37">
        <v>2024</v>
      </c>
      <c r="I543" s="37">
        <v>2024</v>
      </c>
      <c r="J543" s="28" t="s">
        <v>6</v>
      </c>
      <c r="K543" s="77">
        <v>1</v>
      </c>
      <c r="L543" s="39">
        <v>3127719.84</v>
      </c>
      <c r="M543" s="31">
        <v>0</v>
      </c>
      <c r="N543" s="31">
        <v>2971333.85</v>
      </c>
      <c r="O543" s="31">
        <v>156385.98999999976</v>
      </c>
      <c r="P543" s="31">
        <v>0</v>
      </c>
    </row>
    <row r="544" spans="1:16" ht="35.1" customHeight="1" x14ac:dyDescent="0.25">
      <c r="A544" s="69"/>
      <c r="B544" s="126"/>
      <c r="C544" s="127"/>
      <c r="D544" s="71" t="s">
        <v>500</v>
      </c>
      <c r="E544" s="36" t="s">
        <v>239</v>
      </c>
      <c r="F544" s="36" t="s">
        <v>239</v>
      </c>
      <c r="G544" s="36" t="s">
        <v>235</v>
      </c>
      <c r="H544" s="37">
        <v>2024</v>
      </c>
      <c r="I544" s="37">
        <v>2024</v>
      </c>
      <c r="J544" s="28" t="s">
        <v>6</v>
      </c>
      <c r="K544" s="77">
        <v>1</v>
      </c>
      <c r="L544" s="39">
        <v>3127719.84</v>
      </c>
      <c r="M544" s="31">
        <v>0</v>
      </c>
      <c r="N544" s="31">
        <v>2971333.85</v>
      </c>
      <c r="O544" s="31">
        <v>156385.98999999976</v>
      </c>
      <c r="P544" s="31">
        <v>0</v>
      </c>
    </row>
    <row r="545" spans="1:16" ht="35.1" customHeight="1" x14ac:dyDescent="0.25">
      <c r="A545" s="69"/>
      <c r="B545" s="126">
        <v>38</v>
      </c>
      <c r="C545" s="127" t="s">
        <v>501</v>
      </c>
      <c r="D545" s="71" t="s">
        <v>501</v>
      </c>
      <c r="E545" s="36" t="s">
        <v>7</v>
      </c>
      <c r="F545" s="36" t="s">
        <v>7</v>
      </c>
      <c r="G545" s="36" t="s">
        <v>233</v>
      </c>
      <c r="H545" s="36">
        <v>2024</v>
      </c>
      <c r="I545" s="36">
        <v>2024</v>
      </c>
      <c r="J545" s="36" t="s">
        <v>6</v>
      </c>
      <c r="K545" s="38">
        <v>712</v>
      </c>
      <c r="L545" s="39">
        <v>5159693.68</v>
      </c>
      <c r="M545" s="55">
        <v>0</v>
      </c>
      <c r="N545" s="55">
        <v>0</v>
      </c>
      <c r="O545" s="55">
        <v>0</v>
      </c>
      <c r="P545" s="39">
        <v>5159693.68</v>
      </c>
    </row>
    <row r="546" spans="1:16" ht="35.1" customHeight="1" x14ac:dyDescent="0.25">
      <c r="A546" s="69"/>
      <c r="B546" s="126"/>
      <c r="C546" s="127"/>
      <c r="D546" s="71" t="s">
        <v>501</v>
      </c>
      <c r="E546" s="36" t="s">
        <v>238</v>
      </c>
      <c r="F546" s="36" t="s">
        <v>238</v>
      </c>
      <c r="G546" s="36" t="s">
        <v>5</v>
      </c>
      <c r="H546" s="36">
        <v>2024</v>
      </c>
      <c r="I546" s="36">
        <v>2024</v>
      </c>
      <c r="J546" s="36" t="s">
        <v>6</v>
      </c>
      <c r="K546" s="38">
        <v>750</v>
      </c>
      <c r="L546" s="30">
        <v>5309648.45</v>
      </c>
      <c r="M546" s="55">
        <v>0</v>
      </c>
      <c r="N546" s="55">
        <v>0</v>
      </c>
      <c r="O546" s="55">
        <v>0</v>
      </c>
      <c r="P546" s="30">
        <v>5309648.45</v>
      </c>
    </row>
    <row r="547" spans="1:16" ht="35.1" customHeight="1" x14ac:dyDescent="0.25">
      <c r="A547" s="69"/>
      <c r="B547" s="68">
        <v>39</v>
      </c>
      <c r="C547" s="61" t="s">
        <v>502</v>
      </c>
      <c r="D547" s="61" t="s">
        <v>502</v>
      </c>
      <c r="E547" s="66" t="s">
        <v>239</v>
      </c>
      <c r="F547" s="66" t="s">
        <v>239</v>
      </c>
      <c r="G547" s="66" t="s">
        <v>236</v>
      </c>
      <c r="H547" s="66" t="s">
        <v>928</v>
      </c>
      <c r="I547" s="66" t="s">
        <v>928</v>
      </c>
      <c r="J547" s="64" t="s">
        <v>6</v>
      </c>
      <c r="K547" s="64">
        <v>1</v>
      </c>
      <c r="L547" s="64">
        <v>3287387</v>
      </c>
      <c r="M547" s="64">
        <v>0</v>
      </c>
      <c r="N547" s="64">
        <v>0</v>
      </c>
      <c r="O547" s="64">
        <v>3287387</v>
      </c>
      <c r="P547" s="64">
        <v>0</v>
      </c>
    </row>
    <row r="548" spans="1:16" ht="35.1" customHeight="1" x14ac:dyDescent="0.25">
      <c r="A548" s="69"/>
      <c r="B548" s="68">
        <v>40</v>
      </c>
      <c r="C548" s="44" t="s">
        <v>48</v>
      </c>
      <c r="D548" s="44" t="s">
        <v>48</v>
      </c>
      <c r="E548" s="45" t="s">
        <v>7</v>
      </c>
      <c r="F548" s="45" t="s">
        <v>7</v>
      </c>
      <c r="G548" s="45" t="s">
        <v>927</v>
      </c>
      <c r="H548" s="45" t="s">
        <v>928</v>
      </c>
      <c r="I548" s="45" t="s">
        <v>928</v>
      </c>
      <c r="J548" s="45" t="s">
        <v>6</v>
      </c>
      <c r="K548" s="45">
        <v>1821.6</v>
      </c>
      <c r="L548" s="46">
        <f t="shared" ref="L548:L550" si="5">K548*7408</f>
        <v>13494412.799999999</v>
      </c>
      <c r="M548" s="46">
        <v>0</v>
      </c>
      <c r="N548" s="46">
        <v>0</v>
      </c>
      <c r="O548" s="46">
        <v>0</v>
      </c>
      <c r="P548" s="46">
        <v>13494412.799999999</v>
      </c>
    </row>
    <row r="549" spans="1:16" ht="35.1" customHeight="1" x14ac:dyDescent="0.25">
      <c r="A549" s="69"/>
      <c r="B549" s="68">
        <v>41</v>
      </c>
      <c r="C549" s="44" t="s">
        <v>503</v>
      </c>
      <c r="D549" s="44" t="s">
        <v>503</v>
      </c>
      <c r="E549" s="45" t="s">
        <v>7</v>
      </c>
      <c r="F549" s="45" t="s">
        <v>7</v>
      </c>
      <c r="G549" s="45" t="s">
        <v>927</v>
      </c>
      <c r="H549" s="45" t="s">
        <v>928</v>
      </c>
      <c r="I549" s="45" t="s">
        <v>928</v>
      </c>
      <c r="J549" s="45" t="s">
        <v>6</v>
      </c>
      <c r="K549" s="45" t="s">
        <v>975</v>
      </c>
      <c r="L549" s="46">
        <v>3333600</v>
      </c>
      <c r="M549" s="46">
        <v>0</v>
      </c>
      <c r="N549" s="46">
        <v>0</v>
      </c>
      <c r="O549" s="46">
        <v>0</v>
      </c>
      <c r="P549" s="46">
        <f>L549</f>
        <v>3333600</v>
      </c>
    </row>
    <row r="550" spans="1:16" ht="35.1" customHeight="1" x14ac:dyDescent="0.25">
      <c r="A550" s="69"/>
      <c r="B550" s="68">
        <v>42</v>
      </c>
      <c r="C550" s="44" t="s">
        <v>49</v>
      </c>
      <c r="D550" s="44" t="s">
        <v>49</v>
      </c>
      <c r="E550" s="45" t="s">
        <v>7</v>
      </c>
      <c r="F550" s="45" t="s">
        <v>7</v>
      </c>
      <c r="G550" s="45" t="s">
        <v>927</v>
      </c>
      <c r="H550" s="45" t="s">
        <v>928</v>
      </c>
      <c r="I550" s="45" t="s">
        <v>928</v>
      </c>
      <c r="J550" s="45" t="s">
        <v>6</v>
      </c>
      <c r="K550" s="45">
        <v>709</v>
      </c>
      <c r="L550" s="46">
        <f t="shared" si="5"/>
        <v>5252272</v>
      </c>
      <c r="M550" s="46">
        <v>0</v>
      </c>
      <c r="N550" s="46">
        <v>0</v>
      </c>
      <c r="O550" s="46">
        <v>0</v>
      </c>
      <c r="P550" s="46">
        <v>5252272</v>
      </c>
    </row>
    <row r="551" spans="1:16" ht="35.1" customHeight="1" x14ac:dyDescent="0.25">
      <c r="A551" s="69"/>
      <c r="B551" s="126">
        <v>43</v>
      </c>
      <c r="C551" s="130" t="s">
        <v>504</v>
      </c>
      <c r="D551" s="71" t="s">
        <v>504</v>
      </c>
      <c r="E551" s="36" t="s">
        <v>238</v>
      </c>
      <c r="F551" s="36" t="s">
        <v>238</v>
      </c>
      <c r="G551" s="36" t="s">
        <v>5</v>
      </c>
      <c r="H551" s="11">
        <v>2024</v>
      </c>
      <c r="I551" s="11">
        <v>2024</v>
      </c>
      <c r="J551" s="28" t="s">
        <v>6</v>
      </c>
      <c r="K551" s="91">
        <v>3407.33</v>
      </c>
      <c r="L551" s="31">
        <v>18929571.710000001</v>
      </c>
      <c r="M551" s="55">
        <v>0</v>
      </c>
      <c r="N551" s="55">
        <v>0</v>
      </c>
      <c r="O551" s="31">
        <v>18929571.710000001</v>
      </c>
      <c r="P551" s="55">
        <v>0</v>
      </c>
    </row>
    <row r="552" spans="1:16" ht="35.1" customHeight="1" x14ac:dyDescent="0.25">
      <c r="A552" s="69"/>
      <c r="B552" s="126"/>
      <c r="C552" s="130"/>
      <c r="D552" s="71" t="s">
        <v>504</v>
      </c>
      <c r="E552" s="36" t="s">
        <v>954</v>
      </c>
      <c r="F552" s="36" t="s">
        <v>954</v>
      </c>
      <c r="G552" s="36" t="s">
        <v>5</v>
      </c>
      <c r="H552" s="11">
        <v>2024</v>
      </c>
      <c r="I552" s="11">
        <v>2024</v>
      </c>
      <c r="J552" s="28" t="s">
        <v>6</v>
      </c>
      <c r="K552" s="91"/>
      <c r="L552" s="31">
        <v>2085027.65</v>
      </c>
      <c r="M552" s="55">
        <v>0</v>
      </c>
      <c r="N552" s="55">
        <v>0</v>
      </c>
      <c r="O552" s="55">
        <v>2085027.65</v>
      </c>
      <c r="P552" s="55">
        <v>0</v>
      </c>
    </row>
    <row r="553" spans="1:16" ht="35.1" customHeight="1" x14ac:dyDescent="0.25">
      <c r="A553" s="69"/>
      <c r="B553" s="126">
        <v>44</v>
      </c>
      <c r="C553" s="141" t="s">
        <v>505</v>
      </c>
      <c r="D553" s="73" t="s">
        <v>505</v>
      </c>
      <c r="E553" s="36" t="s">
        <v>7</v>
      </c>
      <c r="F553" s="36" t="s">
        <v>7</v>
      </c>
      <c r="G553" s="36" t="s">
        <v>233</v>
      </c>
      <c r="H553" s="36">
        <v>2024</v>
      </c>
      <c r="I553" s="36">
        <v>2024</v>
      </c>
      <c r="J553" s="28" t="s">
        <v>6</v>
      </c>
      <c r="K553" s="91">
        <v>1083</v>
      </c>
      <c r="L553" s="31">
        <v>7575857.8000000007</v>
      </c>
      <c r="M553" s="55">
        <v>0</v>
      </c>
      <c r="N553" s="55">
        <v>0</v>
      </c>
      <c r="O553" s="55">
        <v>0</v>
      </c>
      <c r="P553" s="31">
        <v>7575857.8000000007</v>
      </c>
    </row>
    <row r="554" spans="1:16" ht="35.1" customHeight="1" x14ac:dyDescent="0.25">
      <c r="A554" s="69"/>
      <c r="B554" s="126"/>
      <c r="C554" s="141"/>
      <c r="D554" s="73" t="s">
        <v>505</v>
      </c>
      <c r="E554" s="36" t="s">
        <v>238</v>
      </c>
      <c r="F554" s="36" t="s">
        <v>238</v>
      </c>
      <c r="G554" s="36" t="s">
        <v>5</v>
      </c>
      <c r="H554" s="36">
        <v>2024</v>
      </c>
      <c r="I554" s="36">
        <v>2024</v>
      </c>
      <c r="J554" s="28" t="s">
        <v>6</v>
      </c>
      <c r="K554" s="91">
        <v>1353</v>
      </c>
      <c r="L554" s="31">
        <v>9558895.25</v>
      </c>
      <c r="M554" s="55">
        <v>0</v>
      </c>
      <c r="N554" s="55">
        <v>0</v>
      </c>
      <c r="O554" s="55">
        <v>0</v>
      </c>
      <c r="P554" s="31">
        <v>9558895.25</v>
      </c>
    </row>
    <row r="555" spans="1:16" ht="35.1" customHeight="1" x14ac:dyDescent="0.25">
      <c r="A555" s="69"/>
      <c r="B555" s="68">
        <v>45</v>
      </c>
      <c r="C555" s="52" t="s">
        <v>506</v>
      </c>
      <c r="D555" s="73" t="s">
        <v>506</v>
      </c>
      <c r="E555" s="36" t="s">
        <v>7</v>
      </c>
      <c r="F555" s="36" t="s">
        <v>7</v>
      </c>
      <c r="G555" s="36" t="s">
        <v>233</v>
      </c>
      <c r="H555" s="36">
        <v>2024</v>
      </c>
      <c r="I555" s="36">
        <v>2024</v>
      </c>
      <c r="J555" s="28" t="s">
        <v>6</v>
      </c>
      <c r="K555" s="91">
        <v>1100</v>
      </c>
      <c r="L555" s="31">
        <v>8029346.7399999993</v>
      </c>
      <c r="M555" s="31">
        <v>0</v>
      </c>
      <c r="N555" s="39">
        <v>7627879.4000000004</v>
      </c>
      <c r="O555" s="31">
        <v>401467.34</v>
      </c>
      <c r="P555" s="55">
        <v>0</v>
      </c>
    </row>
    <row r="556" spans="1:16" ht="35.1" customHeight="1" x14ac:dyDescent="0.25">
      <c r="A556" s="69"/>
      <c r="B556" s="126">
        <v>46</v>
      </c>
      <c r="C556" s="130" t="s">
        <v>507</v>
      </c>
      <c r="D556" s="71" t="s">
        <v>507</v>
      </c>
      <c r="E556" s="36" t="s">
        <v>238</v>
      </c>
      <c r="F556" s="36" t="s">
        <v>238</v>
      </c>
      <c r="G556" s="36" t="s">
        <v>5</v>
      </c>
      <c r="H556" s="36">
        <v>2024</v>
      </c>
      <c r="I556" s="36">
        <v>2023</v>
      </c>
      <c r="J556" s="28" t="s">
        <v>6</v>
      </c>
      <c r="K556" s="38">
        <v>2921</v>
      </c>
      <c r="L556" s="39">
        <v>20832274.510000002</v>
      </c>
      <c r="M556" s="31">
        <v>0</v>
      </c>
      <c r="N556" s="31">
        <v>19790660.780000001</v>
      </c>
      <c r="O556" s="31">
        <v>1041613.73</v>
      </c>
      <c r="P556" s="55">
        <v>0</v>
      </c>
    </row>
    <row r="557" spans="1:16" ht="35.1" customHeight="1" x14ac:dyDescent="0.25">
      <c r="A557" s="69"/>
      <c r="B557" s="126"/>
      <c r="C557" s="130"/>
      <c r="D557" s="71" t="s">
        <v>507</v>
      </c>
      <c r="E557" s="36" t="s">
        <v>7</v>
      </c>
      <c r="F557" s="36" t="s">
        <v>7</v>
      </c>
      <c r="G557" s="36" t="s">
        <v>233</v>
      </c>
      <c r="H557" s="36">
        <v>2024</v>
      </c>
      <c r="I557" s="36">
        <v>2024</v>
      </c>
      <c r="J557" s="28" t="s">
        <v>6</v>
      </c>
      <c r="K557" s="38">
        <v>1962.4</v>
      </c>
      <c r="L557" s="39">
        <v>14179105.779999999</v>
      </c>
      <c r="M557" s="31">
        <v>0</v>
      </c>
      <c r="N557" s="31">
        <v>0</v>
      </c>
      <c r="O557" s="31">
        <v>0</v>
      </c>
      <c r="P557" s="39">
        <v>14179105.779999999</v>
      </c>
    </row>
    <row r="558" spans="1:16" ht="35.1" customHeight="1" x14ac:dyDescent="0.25">
      <c r="A558" s="67"/>
      <c r="B558" s="126">
        <v>47</v>
      </c>
      <c r="C558" s="127" t="s">
        <v>508</v>
      </c>
      <c r="D558" s="71" t="s">
        <v>508</v>
      </c>
      <c r="E558" s="36" t="s">
        <v>239</v>
      </c>
      <c r="F558" s="36" t="s">
        <v>239</v>
      </c>
      <c r="G558" s="36" t="s">
        <v>236</v>
      </c>
      <c r="H558" s="36">
        <v>2024</v>
      </c>
      <c r="I558" s="36">
        <v>2024</v>
      </c>
      <c r="J558" s="28" t="s">
        <v>6</v>
      </c>
      <c r="K558" s="38">
        <v>1</v>
      </c>
      <c r="L558" s="39">
        <v>3287387</v>
      </c>
      <c r="M558" s="55">
        <v>0</v>
      </c>
      <c r="N558" s="55">
        <v>0</v>
      </c>
      <c r="O558" s="39">
        <v>3287387</v>
      </c>
      <c r="P558" s="55">
        <v>0</v>
      </c>
    </row>
    <row r="559" spans="1:16" ht="35.1" customHeight="1" x14ac:dyDescent="0.25">
      <c r="A559" s="67"/>
      <c r="B559" s="126"/>
      <c r="C559" s="127"/>
      <c r="D559" s="71" t="s">
        <v>508</v>
      </c>
      <c r="E559" s="36" t="s">
        <v>239</v>
      </c>
      <c r="F559" s="36" t="s">
        <v>239</v>
      </c>
      <c r="G559" s="36" t="s">
        <v>960</v>
      </c>
      <c r="H559" s="36">
        <v>2024</v>
      </c>
      <c r="I559" s="36">
        <v>2024</v>
      </c>
      <c r="J559" s="28" t="s">
        <v>6</v>
      </c>
      <c r="K559" s="38">
        <v>1</v>
      </c>
      <c r="L559" s="39">
        <v>3287387</v>
      </c>
      <c r="M559" s="55">
        <v>0</v>
      </c>
      <c r="N559" s="55">
        <v>0</v>
      </c>
      <c r="O559" s="39">
        <v>3287387</v>
      </c>
      <c r="P559" s="55">
        <v>0</v>
      </c>
    </row>
    <row r="560" spans="1:16" ht="35.1" customHeight="1" x14ac:dyDescent="0.25">
      <c r="A560" s="69"/>
      <c r="B560" s="126">
        <v>48</v>
      </c>
      <c r="C560" s="127" t="s">
        <v>509</v>
      </c>
      <c r="D560" s="71" t="s">
        <v>509</v>
      </c>
      <c r="E560" s="36" t="s">
        <v>239</v>
      </c>
      <c r="F560" s="36" t="s">
        <v>239</v>
      </c>
      <c r="G560" s="36" t="s">
        <v>236</v>
      </c>
      <c r="H560" s="36">
        <v>2024</v>
      </c>
      <c r="I560" s="36">
        <v>2024</v>
      </c>
      <c r="J560" s="28" t="s">
        <v>6</v>
      </c>
      <c r="K560" s="38">
        <v>1</v>
      </c>
      <c r="L560" s="39">
        <v>3227333.02</v>
      </c>
      <c r="M560" s="31">
        <v>0</v>
      </c>
      <c r="N560" s="31">
        <v>3065966.37</v>
      </c>
      <c r="O560" s="31">
        <v>161366.65</v>
      </c>
      <c r="P560" s="31">
        <v>0</v>
      </c>
    </row>
    <row r="561" spans="1:16" ht="35.1" customHeight="1" x14ac:dyDescent="0.25">
      <c r="A561" s="69"/>
      <c r="B561" s="126"/>
      <c r="C561" s="127"/>
      <c r="D561" s="71" t="s">
        <v>509</v>
      </c>
      <c r="E561" s="36" t="s">
        <v>239</v>
      </c>
      <c r="F561" s="36" t="s">
        <v>239</v>
      </c>
      <c r="G561" s="36" t="s">
        <v>960</v>
      </c>
      <c r="H561" s="36">
        <v>2024</v>
      </c>
      <c r="I561" s="36">
        <v>2024</v>
      </c>
      <c r="J561" s="28" t="s">
        <v>6</v>
      </c>
      <c r="K561" s="38">
        <v>1</v>
      </c>
      <c r="L561" s="39">
        <v>3227333.02</v>
      </c>
      <c r="M561" s="31">
        <v>0</v>
      </c>
      <c r="N561" s="31">
        <v>3065966.37</v>
      </c>
      <c r="O561" s="31">
        <v>161366.65</v>
      </c>
      <c r="P561" s="31">
        <v>0</v>
      </c>
    </row>
    <row r="562" spans="1:16" ht="35.1" customHeight="1" x14ac:dyDescent="0.25">
      <c r="A562" s="69"/>
      <c r="B562" s="68">
        <v>49</v>
      </c>
      <c r="C562" s="70" t="s">
        <v>510</v>
      </c>
      <c r="D562" s="71" t="s">
        <v>510</v>
      </c>
      <c r="E562" s="36" t="s">
        <v>7</v>
      </c>
      <c r="F562" s="36" t="s">
        <v>7</v>
      </c>
      <c r="G562" s="36" t="s">
        <v>916</v>
      </c>
      <c r="H562" s="36">
        <v>2024</v>
      </c>
      <c r="I562" s="36">
        <v>2024</v>
      </c>
      <c r="J562" s="28" t="s">
        <v>6</v>
      </c>
      <c r="K562" s="54">
        <v>733.13</v>
      </c>
      <c r="L562" s="39">
        <v>4627313.8</v>
      </c>
      <c r="M562" s="31">
        <v>0</v>
      </c>
      <c r="N562" s="39">
        <v>4395948.1100000003</v>
      </c>
      <c r="O562" s="31">
        <v>231365.68999999948</v>
      </c>
      <c r="P562" s="55">
        <v>0</v>
      </c>
    </row>
    <row r="563" spans="1:16" ht="35.1" customHeight="1" x14ac:dyDescent="0.25">
      <c r="A563" s="69"/>
      <c r="B563" s="68">
        <v>50</v>
      </c>
      <c r="C563" s="71" t="s">
        <v>511</v>
      </c>
      <c r="D563" s="71" t="s">
        <v>511</v>
      </c>
      <c r="E563" s="36" t="s">
        <v>238</v>
      </c>
      <c r="F563" s="36" t="s">
        <v>238</v>
      </c>
      <c r="G563" s="36" t="s">
        <v>5</v>
      </c>
      <c r="H563" s="36">
        <v>2024</v>
      </c>
      <c r="I563" s="36">
        <v>2023</v>
      </c>
      <c r="J563" s="28" t="s">
        <v>6</v>
      </c>
      <c r="K563" s="38">
        <v>17764.5</v>
      </c>
      <c r="L563" s="39">
        <v>125827850.76000001</v>
      </c>
      <c r="M563" s="31">
        <v>0</v>
      </c>
      <c r="N563" s="31">
        <v>119536458.20999999</v>
      </c>
      <c r="O563" s="31">
        <v>6291392.5499999998</v>
      </c>
      <c r="P563" s="55">
        <v>0</v>
      </c>
    </row>
    <row r="564" spans="1:16" ht="35.1" customHeight="1" x14ac:dyDescent="0.25">
      <c r="A564" s="69"/>
      <c r="B564" s="68">
        <v>51</v>
      </c>
      <c r="C564" s="70" t="s">
        <v>512</v>
      </c>
      <c r="D564" s="71" t="s">
        <v>512</v>
      </c>
      <c r="E564" s="36" t="s">
        <v>239</v>
      </c>
      <c r="F564" s="36" t="s">
        <v>239</v>
      </c>
      <c r="G564" s="36" t="s">
        <v>234</v>
      </c>
      <c r="H564" s="36">
        <v>2024</v>
      </c>
      <c r="I564" s="36">
        <v>2024</v>
      </c>
      <c r="J564" s="28" t="s">
        <v>6</v>
      </c>
      <c r="K564" s="38">
        <v>1</v>
      </c>
      <c r="L564" s="39">
        <v>3140109.08</v>
      </c>
      <c r="M564" s="31">
        <v>0</v>
      </c>
      <c r="N564" s="31">
        <v>2983103.63</v>
      </c>
      <c r="O564" s="31">
        <v>157005.45000000019</v>
      </c>
      <c r="P564" s="31">
        <v>0</v>
      </c>
    </row>
    <row r="565" spans="1:16" ht="35.1" customHeight="1" x14ac:dyDescent="0.25">
      <c r="A565" s="69"/>
      <c r="B565" s="126">
        <v>52</v>
      </c>
      <c r="C565" s="147" t="s">
        <v>513</v>
      </c>
      <c r="D565" s="61" t="s">
        <v>513</v>
      </c>
      <c r="E565" s="66" t="s">
        <v>239</v>
      </c>
      <c r="F565" s="66" t="s">
        <v>239</v>
      </c>
      <c r="G565" s="66" t="s">
        <v>236</v>
      </c>
      <c r="H565" s="66" t="s">
        <v>928</v>
      </c>
      <c r="I565" s="66" t="s">
        <v>928</v>
      </c>
      <c r="J565" s="64" t="s">
        <v>6</v>
      </c>
      <c r="K565" s="64">
        <v>1</v>
      </c>
      <c r="L565" s="64">
        <v>3287387</v>
      </c>
      <c r="M565" s="64">
        <v>0</v>
      </c>
      <c r="N565" s="64">
        <v>0</v>
      </c>
      <c r="O565" s="64">
        <v>3287387</v>
      </c>
      <c r="P565" s="64">
        <v>0</v>
      </c>
    </row>
    <row r="566" spans="1:16" ht="35.1" customHeight="1" x14ac:dyDescent="0.25">
      <c r="A566" s="69"/>
      <c r="B566" s="126"/>
      <c r="C566" s="147"/>
      <c r="D566" s="61" t="s">
        <v>513</v>
      </c>
      <c r="E566" s="66" t="s">
        <v>239</v>
      </c>
      <c r="F566" s="66" t="s">
        <v>239</v>
      </c>
      <c r="G566" s="66" t="s">
        <v>960</v>
      </c>
      <c r="H566" s="66" t="s">
        <v>928</v>
      </c>
      <c r="I566" s="66" t="s">
        <v>928</v>
      </c>
      <c r="J566" s="64" t="s">
        <v>6</v>
      </c>
      <c r="K566" s="64">
        <v>1</v>
      </c>
      <c r="L566" s="64">
        <v>3287387</v>
      </c>
      <c r="M566" s="64">
        <v>0</v>
      </c>
      <c r="N566" s="64">
        <v>0</v>
      </c>
      <c r="O566" s="64">
        <v>3287387</v>
      </c>
      <c r="P566" s="64">
        <v>0</v>
      </c>
    </row>
    <row r="567" spans="1:16" ht="35.1" customHeight="1" x14ac:dyDescent="0.25">
      <c r="A567" s="69"/>
      <c r="B567" s="126"/>
      <c r="C567" s="147"/>
      <c r="D567" s="61" t="s">
        <v>513</v>
      </c>
      <c r="E567" s="66" t="s">
        <v>239</v>
      </c>
      <c r="F567" s="66" t="s">
        <v>239</v>
      </c>
      <c r="G567" s="66" t="s">
        <v>919</v>
      </c>
      <c r="H567" s="66" t="s">
        <v>928</v>
      </c>
      <c r="I567" s="66" t="s">
        <v>928</v>
      </c>
      <c r="J567" s="64" t="s">
        <v>6</v>
      </c>
      <c r="K567" s="64">
        <v>1</v>
      </c>
      <c r="L567" s="64">
        <v>3198540</v>
      </c>
      <c r="M567" s="55">
        <v>0</v>
      </c>
      <c r="N567" s="55">
        <v>0</v>
      </c>
      <c r="O567" s="55">
        <v>3198540</v>
      </c>
      <c r="P567" s="55">
        <v>0</v>
      </c>
    </row>
    <row r="568" spans="1:16" ht="35.1" customHeight="1" x14ac:dyDescent="0.25">
      <c r="A568" s="69"/>
      <c r="B568" s="68">
        <v>53</v>
      </c>
      <c r="C568" s="61" t="s">
        <v>514</v>
      </c>
      <c r="D568" s="61" t="s">
        <v>514</v>
      </c>
      <c r="E568" s="66" t="s">
        <v>239</v>
      </c>
      <c r="F568" s="66" t="s">
        <v>239</v>
      </c>
      <c r="G568" s="66" t="s">
        <v>234</v>
      </c>
      <c r="H568" s="66" t="s">
        <v>928</v>
      </c>
      <c r="I568" s="66" t="s">
        <v>928</v>
      </c>
      <c r="J568" s="64" t="s">
        <v>6</v>
      </c>
      <c r="K568" s="64">
        <v>1</v>
      </c>
      <c r="L568" s="64">
        <v>3198540</v>
      </c>
      <c r="M568" s="55">
        <v>0</v>
      </c>
      <c r="N568" s="55">
        <v>0</v>
      </c>
      <c r="O568" s="55">
        <v>3198540</v>
      </c>
      <c r="P568" s="55">
        <v>0</v>
      </c>
    </row>
    <row r="569" spans="1:16" ht="35.1" customHeight="1" x14ac:dyDescent="0.25">
      <c r="A569" s="69"/>
      <c r="B569" s="126">
        <v>54</v>
      </c>
      <c r="C569" s="127" t="s">
        <v>515</v>
      </c>
      <c r="D569" s="71" t="s">
        <v>515</v>
      </c>
      <c r="E569" s="36" t="s">
        <v>240</v>
      </c>
      <c r="F569" s="36" t="s">
        <v>240</v>
      </c>
      <c r="G569" s="36" t="s">
        <v>934</v>
      </c>
      <c r="H569" s="36">
        <v>2024</v>
      </c>
      <c r="I569" s="36">
        <v>2024</v>
      </c>
      <c r="J569" s="28" t="s">
        <v>6</v>
      </c>
      <c r="K569" s="38"/>
      <c r="L569" s="39">
        <v>568799.87</v>
      </c>
      <c r="M569" s="39">
        <v>0</v>
      </c>
      <c r="N569" s="39">
        <v>0</v>
      </c>
      <c r="O569" s="39">
        <v>0</v>
      </c>
      <c r="P569" s="55">
        <v>568799.87</v>
      </c>
    </row>
    <row r="570" spans="1:16" ht="35.1" customHeight="1" x14ac:dyDescent="0.25">
      <c r="A570" s="69"/>
      <c r="B570" s="126"/>
      <c r="C570" s="127"/>
      <c r="D570" s="71" t="s">
        <v>515</v>
      </c>
      <c r="E570" s="36" t="s">
        <v>240</v>
      </c>
      <c r="F570" s="36" t="s">
        <v>240</v>
      </c>
      <c r="G570" s="36" t="s">
        <v>935</v>
      </c>
      <c r="H570" s="36">
        <v>2024</v>
      </c>
      <c r="I570" s="36">
        <v>2024</v>
      </c>
      <c r="J570" s="28" t="s">
        <v>6</v>
      </c>
      <c r="K570" s="38"/>
      <c r="L570" s="39">
        <v>5679538.6299999999</v>
      </c>
      <c r="M570" s="39">
        <v>0</v>
      </c>
      <c r="N570" s="39">
        <v>0</v>
      </c>
      <c r="O570" s="39">
        <v>0</v>
      </c>
      <c r="P570" s="55">
        <v>5679538.6299999999</v>
      </c>
    </row>
    <row r="571" spans="1:16" ht="35.1" customHeight="1" x14ac:dyDescent="0.25">
      <c r="A571" s="69"/>
      <c r="B571" s="126"/>
      <c r="C571" s="127"/>
      <c r="D571" s="71" t="s">
        <v>515</v>
      </c>
      <c r="E571" s="36" t="s">
        <v>240</v>
      </c>
      <c r="F571" s="36" t="s">
        <v>240</v>
      </c>
      <c r="G571" s="36" t="s">
        <v>955</v>
      </c>
      <c r="H571" s="36">
        <v>2024</v>
      </c>
      <c r="I571" s="36">
        <v>2024</v>
      </c>
      <c r="J571" s="28" t="s">
        <v>6</v>
      </c>
      <c r="K571" s="38"/>
      <c r="L571" s="39">
        <v>23756081.700000003</v>
      </c>
      <c r="M571" s="39">
        <v>0</v>
      </c>
      <c r="N571" s="39">
        <v>0</v>
      </c>
      <c r="O571" s="39">
        <v>0</v>
      </c>
      <c r="P571" s="55">
        <v>23756081.700000003</v>
      </c>
    </row>
    <row r="572" spans="1:16" ht="35.1" customHeight="1" x14ac:dyDescent="0.25">
      <c r="A572" s="69"/>
      <c r="B572" s="126">
        <v>55</v>
      </c>
      <c r="C572" s="147" t="s">
        <v>516</v>
      </c>
      <c r="D572" s="61" t="s">
        <v>516</v>
      </c>
      <c r="E572" s="66" t="s">
        <v>239</v>
      </c>
      <c r="F572" s="66" t="s">
        <v>239</v>
      </c>
      <c r="G572" s="66" t="s">
        <v>234</v>
      </c>
      <c r="H572" s="66" t="s">
        <v>928</v>
      </c>
      <c r="I572" s="66" t="s">
        <v>928</v>
      </c>
      <c r="J572" s="64" t="s">
        <v>6</v>
      </c>
      <c r="K572" s="64">
        <v>1</v>
      </c>
      <c r="L572" s="64">
        <v>3198540</v>
      </c>
      <c r="M572" s="64">
        <v>0</v>
      </c>
      <c r="N572" s="64">
        <v>0</v>
      </c>
      <c r="O572" s="64">
        <v>3198540</v>
      </c>
      <c r="P572" s="64">
        <v>0</v>
      </c>
    </row>
    <row r="573" spans="1:16" ht="35.1" customHeight="1" x14ac:dyDescent="0.25">
      <c r="A573" s="69"/>
      <c r="B573" s="126"/>
      <c r="C573" s="147"/>
      <c r="D573" s="61" t="s">
        <v>516</v>
      </c>
      <c r="E573" s="66" t="s">
        <v>239</v>
      </c>
      <c r="F573" s="66" t="s">
        <v>239</v>
      </c>
      <c r="G573" s="66" t="s">
        <v>960</v>
      </c>
      <c r="H573" s="66" t="s">
        <v>928</v>
      </c>
      <c r="I573" s="66" t="s">
        <v>928</v>
      </c>
      <c r="J573" s="64" t="s">
        <v>6</v>
      </c>
      <c r="K573" s="64">
        <v>1</v>
      </c>
      <c r="L573" s="64">
        <v>3287387</v>
      </c>
      <c r="M573" s="64">
        <v>0</v>
      </c>
      <c r="N573" s="64">
        <v>0</v>
      </c>
      <c r="O573" s="64">
        <v>3287387</v>
      </c>
      <c r="P573" s="64">
        <v>0</v>
      </c>
    </row>
    <row r="574" spans="1:16" ht="35.1" customHeight="1" x14ac:dyDescent="0.25">
      <c r="A574" s="69"/>
      <c r="B574" s="126">
        <v>56</v>
      </c>
      <c r="C574" s="147" t="s">
        <v>517</v>
      </c>
      <c r="D574" s="61" t="s">
        <v>517</v>
      </c>
      <c r="E574" s="66" t="s">
        <v>239</v>
      </c>
      <c r="F574" s="66" t="s">
        <v>239</v>
      </c>
      <c r="G574" s="66" t="s">
        <v>236</v>
      </c>
      <c r="H574" s="66" t="s">
        <v>928</v>
      </c>
      <c r="I574" s="66" t="s">
        <v>928</v>
      </c>
      <c r="J574" s="64" t="s">
        <v>6</v>
      </c>
      <c r="K574" s="64">
        <v>1</v>
      </c>
      <c r="L574" s="64">
        <v>3287387</v>
      </c>
      <c r="M574" s="64">
        <v>0</v>
      </c>
      <c r="N574" s="64">
        <v>0</v>
      </c>
      <c r="O574" s="64">
        <v>3287387</v>
      </c>
      <c r="P574" s="64">
        <v>0</v>
      </c>
    </row>
    <row r="575" spans="1:16" ht="35.1" customHeight="1" x14ac:dyDescent="0.25">
      <c r="A575" s="69"/>
      <c r="B575" s="126"/>
      <c r="C575" s="147"/>
      <c r="D575" s="61" t="s">
        <v>517</v>
      </c>
      <c r="E575" s="66" t="s">
        <v>239</v>
      </c>
      <c r="F575" s="66" t="s">
        <v>239</v>
      </c>
      <c r="G575" s="66" t="s">
        <v>960</v>
      </c>
      <c r="H575" s="66" t="s">
        <v>928</v>
      </c>
      <c r="I575" s="66" t="s">
        <v>928</v>
      </c>
      <c r="J575" s="64" t="s">
        <v>6</v>
      </c>
      <c r="K575" s="64">
        <v>1</v>
      </c>
      <c r="L575" s="64">
        <v>3287387</v>
      </c>
      <c r="M575" s="64">
        <v>0</v>
      </c>
      <c r="N575" s="64">
        <v>0</v>
      </c>
      <c r="O575" s="64">
        <v>3287387</v>
      </c>
      <c r="P575" s="64">
        <v>0</v>
      </c>
    </row>
    <row r="576" spans="1:16" ht="35.1" customHeight="1" x14ac:dyDescent="0.25">
      <c r="A576" s="69"/>
      <c r="B576" s="126"/>
      <c r="C576" s="147"/>
      <c r="D576" s="61" t="s">
        <v>517</v>
      </c>
      <c r="E576" s="66" t="s">
        <v>239</v>
      </c>
      <c r="F576" s="66" t="s">
        <v>239</v>
      </c>
      <c r="G576" s="66" t="s">
        <v>962</v>
      </c>
      <c r="H576" s="66" t="s">
        <v>928</v>
      </c>
      <c r="I576" s="66" t="s">
        <v>928</v>
      </c>
      <c r="J576" s="64" t="s">
        <v>6</v>
      </c>
      <c r="K576" s="64">
        <v>1</v>
      </c>
      <c r="L576" s="64">
        <v>3287387</v>
      </c>
      <c r="M576" s="64">
        <v>0</v>
      </c>
      <c r="N576" s="64">
        <v>0</v>
      </c>
      <c r="O576" s="64">
        <v>3287387</v>
      </c>
      <c r="P576" s="64">
        <v>0</v>
      </c>
    </row>
    <row r="577" spans="1:16" ht="35.1" customHeight="1" x14ac:dyDescent="0.25">
      <c r="A577" s="69"/>
      <c r="B577" s="126"/>
      <c r="C577" s="147"/>
      <c r="D577" s="61" t="s">
        <v>517</v>
      </c>
      <c r="E577" s="66" t="s">
        <v>239</v>
      </c>
      <c r="F577" s="66" t="s">
        <v>239</v>
      </c>
      <c r="G577" s="66" t="s">
        <v>964</v>
      </c>
      <c r="H577" s="66" t="s">
        <v>928</v>
      </c>
      <c r="I577" s="66" t="s">
        <v>928</v>
      </c>
      <c r="J577" s="64" t="s">
        <v>6</v>
      </c>
      <c r="K577" s="64">
        <v>1</v>
      </c>
      <c r="L577" s="64">
        <v>3287387</v>
      </c>
      <c r="M577" s="64">
        <v>0</v>
      </c>
      <c r="N577" s="64">
        <v>0</v>
      </c>
      <c r="O577" s="64">
        <v>3287387</v>
      </c>
      <c r="P577" s="64">
        <v>0</v>
      </c>
    </row>
    <row r="578" spans="1:16" ht="35.1" customHeight="1" x14ac:dyDescent="0.25">
      <c r="A578" s="69"/>
      <c r="B578" s="126">
        <v>57</v>
      </c>
      <c r="C578" s="147" t="s">
        <v>518</v>
      </c>
      <c r="D578" s="61" t="s">
        <v>518</v>
      </c>
      <c r="E578" s="66" t="s">
        <v>239</v>
      </c>
      <c r="F578" s="66" t="s">
        <v>239</v>
      </c>
      <c r="G578" s="66" t="s">
        <v>236</v>
      </c>
      <c r="H578" s="66" t="s">
        <v>928</v>
      </c>
      <c r="I578" s="66" t="s">
        <v>928</v>
      </c>
      <c r="J578" s="64" t="s">
        <v>6</v>
      </c>
      <c r="K578" s="64">
        <v>1</v>
      </c>
      <c r="L578" s="64">
        <v>3287387</v>
      </c>
      <c r="M578" s="64">
        <v>0</v>
      </c>
      <c r="N578" s="64">
        <v>0</v>
      </c>
      <c r="O578" s="64">
        <v>3287387</v>
      </c>
      <c r="P578" s="64">
        <v>0</v>
      </c>
    </row>
    <row r="579" spans="1:16" ht="35.1" customHeight="1" x14ac:dyDescent="0.25">
      <c r="A579" s="69"/>
      <c r="B579" s="126"/>
      <c r="C579" s="147"/>
      <c r="D579" s="61" t="s">
        <v>518</v>
      </c>
      <c r="E579" s="66" t="s">
        <v>239</v>
      </c>
      <c r="F579" s="66" t="s">
        <v>239</v>
      </c>
      <c r="G579" s="66" t="s">
        <v>960</v>
      </c>
      <c r="H579" s="66" t="s">
        <v>928</v>
      </c>
      <c r="I579" s="66" t="s">
        <v>928</v>
      </c>
      <c r="J579" s="64" t="s">
        <v>6</v>
      </c>
      <c r="K579" s="64">
        <v>1</v>
      </c>
      <c r="L579" s="64">
        <v>3287387</v>
      </c>
      <c r="M579" s="64">
        <v>0</v>
      </c>
      <c r="N579" s="64">
        <v>0</v>
      </c>
      <c r="O579" s="64">
        <v>3287387</v>
      </c>
      <c r="P579" s="64">
        <v>0</v>
      </c>
    </row>
    <row r="580" spans="1:16" ht="35.1" customHeight="1" x14ac:dyDescent="0.25">
      <c r="A580" s="69"/>
      <c r="B580" s="126"/>
      <c r="C580" s="147"/>
      <c r="D580" s="61" t="s">
        <v>518</v>
      </c>
      <c r="E580" s="66" t="s">
        <v>239</v>
      </c>
      <c r="F580" s="66" t="s">
        <v>239</v>
      </c>
      <c r="G580" s="66" t="s">
        <v>962</v>
      </c>
      <c r="H580" s="66" t="s">
        <v>928</v>
      </c>
      <c r="I580" s="66" t="s">
        <v>928</v>
      </c>
      <c r="J580" s="64" t="s">
        <v>6</v>
      </c>
      <c r="K580" s="64">
        <v>1</v>
      </c>
      <c r="L580" s="64">
        <f>3198540+88847</f>
        <v>3287387</v>
      </c>
      <c r="M580" s="55">
        <v>0</v>
      </c>
      <c r="N580" s="55">
        <v>0</v>
      </c>
      <c r="O580" s="64">
        <f>3198540+88847</f>
        <v>3287387</v>
      </c>
      <c r="P580" s="55">
        <v>0</v>
      </c>
    </row>
    <row r="581" spans="1:16" ht="35.1" customHeight="1" x14ac:dyDescent="0.25">
      <c r="A581" s="69"/>
      <c r="B581" s="126">
        <v>58</v>
      </c>
      <c r="C581" s="147" t="s">
        <v>519</v>
      </c>
      <c r="D581" s="61" t="s">
        <v>519</v>
      </c>
      <c r="E581" s="66" t="s">
        <v>239</v>
      </c>
      <c r="F581" s="66" t="s">
        <v>239</v>
      </c>
      <c r="G581" s="66" t="s">
        <v>962</v>
      </c>
      <c r="H581" s="66" t="s">
        <v>928</v>
      </c>
      <c r="I581" s="66" t="s">
        <v>928</v>
      </c>
      <c r="J581" s="64" t="s">
        <v>6</v>
      </c>
      <c r="K581" s="64">
        <v>1</v>
      </c>
      <c r="L581" s="64">
        <v>3287387</v>
      </c>
      <c r="M581" s="64">
        <v>0</v>
      </c>
      <c r="N581" s="64">
        <v>0</v>
      </c>
      <c r="O581" s="64">
        <v>3287387</v>
      </c>
      <c r="P581" s="64">
        <v>0</v>
      </c>
    </row>
    <row r="582" spans="1:16" ht="35.1" customHeight="1" x14ac:dyDescent="0.25">
      <c r="A582" s="69"/>
      <c r="B582" s="126"/>
      <c r="C582" s="147"/>
      <c r="D582" s="61" t="s">
        <v>519</v>
      </c>
      <c r="E582" s="66" t="s">
        <v>239</v>
      </c>
      <c r="F582" s="66" t="s">
        <v>239</v>
      </c>
      <c r="G582" s="66" t="s">
        <v>236</v>
      </c>
      <c r="H582" s="66" t="s">
        <v>928</v>
      </c>
      <c r="I582" s="66" t="s">
        <v>928</v>
      </c>
      <c r="J582" s="64" t="s">
        <v>6</v>
      </c>
      <c r="K582" s="64">
        <v>1</v>
      </c>
      <c r="L582" s="64">
        <v>3287387</v>
      </c>
      <c r="M582" s="64">
        <v>0</v>
      </c>
      <c r="N582" s="64">
        <v>0</v>
      </c>
      <c r="O582" s="64">
        <v>3287387</v>
      </c>
      <c r="P582" s="64">
        <v>0</v>
      </c>
    </row>
    <row r="583" spans="1:16" ht="35.1" customHeight="1" x14ac:dyDescent="0.25">
      <c r="A583" s="69"/>
      <c r="B583" s="126"/>
      <c r="C583" s="147"/>
      <c r="D583" s="61" t="s">
        <v>519</v>
      </c>
      <c r="E583" s="66" t="s">
        <v>239</v>
      </c>
      <c r="F583" s="66" t="s">
        <v>239</v>
      </c>
      <c r="G583" s="66" t="s">
        <v>960</v>
      </c>
      <c r="H583" s="66" t="s">
        <v>928</v>
      </c>
      <c r="I583" s="66" t="s">
        <v>928</v>
      </c>
      <c r="J583" s="64" t="s">
        <v>6</v>
      </c>
      <c r="K583" s="64">
        <v>1</v>
      </c>
      <c r="L583" s="64">
        <v>3287387</v>
      </c>
      <c r="M583" s="64">
        <v>0</v>
      </c>
      <c r="N583" s="64">
        <v>0</v>
      </c>
      <c r="O583" s="64">
        <v>3287387</v>
      </c>
      <c r="P583" s="64">
        <v>0</v>
      </c>
    </row>
    <row r="584" spans="1:16" ht="35.1" customHeight="1" x14ac:dyDescent="0.25">
      <c r="A584" s="69"/>
      <c r="B584" s="126"/>
      <c r="C584" s="147"/>
      <c r="D584" s="61" t="s">
        <v>519</v>
      </c>
      <c r="E584" s="66" t="s">
        <v>239</v>
      </c>
      <c r="F584" s="66" t="s">
        <v>239</v>
      </c>
      <c r="G584" s="66" t="s">
        <v>964</v>
      </c>
      <c r="H584" s="66" t="s">
        <v>928</v>
      </c>
      <c r="I584" s="66" t="s">
        <v>928</v>
      </c>
      <c r="J584" s="64" t="s">
        <v>6</v>
      </c>
      <c r="K584" s="64">
        <v>1</v>
      </c>
      <c r="L584" s="64">
        <v>3287387</v>
      </c>
      <c r="M584" s="64">
        <v>0</v>
      </c>
      <c r="N584" s="64">
        <v>0</v>
      </c>
      <c r="O584" s="64">
        <v>3287387</v>
      </c>
      <c r="P584" s="64">
        <v>0</v>
      </c>
    </row>
    <row r="585" spans="1:16" ht="35.1" customHeight="1" x14ac:dyDescent="0.25">
      <c r="A585" s="69"/>
      <c r="B585" s="126">
        <v>59</v>
      </c>
      <c r="C585" s="130" t="s">
        <v>520</v>
      </c>
      <c r="D585" s="71" t="s">
        <v>520</v>
      </c>
      <c r="E585" s="36" t="s">
        <v>239</v>
      </c>
      <c r="F585" s="36" t="s">
        <v>239</v>
      </c>
      <c r="G585" s="36" t="s">
        <v>236</v>
      </c>
      <c r="H585" s="36">
        <v>2024</v>
      </c>
      <c r="I585" s="36">
        <v>2024</v>
      </c>
      <c r="J585" s="28" t="s">
        <v>6</v>
      </c>
      <c r="K585" s="38">
        <v>1</v>
      </c>
      <c r="L585" s="39">
        <v>3227333.02</v>
      </c>
      <c r="M585" s="31">
        <v>0</v>
      </c>
      <c r="N585" s="31">
        <v>3065966.37</v>
      </c>
      <c r="O585" s="31">
        <v>161366.65</v>
      </c>
      <c r="P585" s="31">
        <v>0</v>
      </c>
    </row>
    <row r="586" spans="1:16" ht="35.1" customHeight="1" x14ac:dyDescent="0.25">
      <c r="A586" s="69"/>
      <c r="B586" s="126"/>
      <c r="C586" s="130"/>
      <c r="D586" s="71" t="s">
        <v>520</v>
      </c>
      <c r="E586" s="36" t="s">
        <v>239</v>
      </c>
      <c r="F586" s="36" t="s">
        <v>239</v>
      </c>
      <c r="G586" s="36" t="s">
        <v>960</v>
      </c>
      <c r="H586" s="36">
        <v>2024</v>
      </c>
      <c r="I586" s="36">
        <v>2024</v>
      </c>
      <c r="J586" s="28" t="s">
        <v>6</v>
      </c>
      <c r="K586" s="38">
        <v>1</v>
      </c>
      <c r="L586" s="39">
        <v>3227333.02</v>
      </c>
      <c r="M586" s="31">
        <v>0</v>
      </c>
      <c r="N586" s="31">
        <v>3065966.37</v>
      </c>
      <c r="O586" s="31">
        <v>161366.65</v>
      </c>
      <c r="P586" s="31">
        <v>0</v>
      </c>
    </row>
    <row r="587" spans="1:16" ht="35.1" customHeight="1" x14ac:dyDescent="0.25">
      <c r="A587" s="69"/>
      <c r="B587" s="68">
        <v>60</v>
      </c>
      <c r="C587" s="70" t="s">
        <v>521</v>
      </c>
      <c r="D587" s="71" t="s">
        <v>521</v>
      </c>
      <c r="E587" s="36" t="s">
        <v>7</v>
      </c>
      <c r="F587" s="36" t="s">
        <v>7</v>
      </c>
      <c r="G587" s="36" t="s">
        <v>233</v>
      </c>
      <c r="H587" s="36">
        <v>2024</v>
      </c>
      <c r="I587" s="36">
        <v>2024</v>
      </c>
      <c r="J587" s="28" t="s">
        <v>6</v>
      </c>
      <c r="K587" s="38">
        <v>816</v>
      </c>
      <c r="L587" s="39">
        <v>5956315.4000000004</v>
      </c>
      <c r="M587" s="31">
        <v>0</v>
      </c>
      <c r="N587" s="39">
        <v>5658499.6299999999</v>
      </c>
      <c r="O587" s="31">
        <v>297815.77000000048</v>
      </c>
      <c r="P587" s="55">
        <v>0</v>
      </c>
    </row>
    <row r="588" spans="1:16" ht="35.1" customHeight="1" x14ac:dyDescent="0.25">
      <c r="A588" s="69"/>
      <c r="B588" s="126">
        <v>61</v>
      </c>
      <c r="C588" s="130" t="s">
        <v>522</v>
      </c>
      <c r="D588" s="71" t="s">
        <v>522</v>
      </c>
      <c r="E588" s="36" t="s">
        <v>239</v>
      </c>
      <c r="F588" s="36" t="s">
        <v>239</v>
      </c>
      <c r="G588" s="36" t="s">
        <v>234</v>
      </c>
      <c r="H588" s="36">
        <v>2024</v>
      </c>
      <c r="I588" s="36">
        <v>2024</v>
      </c>
      <c r="J588" s="28" t="s">
        <v>6</v>
      </c>
      <c r="K588" s="38">
        <v>1</v>
      </c>
      <c r="L588" s="39">
        <v>3140109.07</v>
      </c>
      <c r="M588" s="31">
        <v>0</v>
      </c>
      <c r="N588" s="31">
        <v>2983103.62</v>
      </c>
      <c r="O588" s="31">
        <v>157005.45000000001</v>
      </c>
      <c r="P588" s="31">
        <v>0</v>
      </c>
    </row>
    <row r="589" spans="1:16" ht="35.1" customHeight="1" x14ac:dyDescent="0.25">
      <c r="A589" s="69"/>
      <c r="B589" s="126"/>
      <c r="C589" s="130"/>
      <c r="D589" s="71" t="s">
        <v>522</v>
      </c>
      <c r="E589" s="36" t="s">
        <v>239</v>
      </c>
      <c r="F589" s="36" t="s">
        <v>239</v>
      </c>
      <c r="G589" s="36" t="s">
        <v>235</v>
      </c>
      <c r="H589" s="36">
        <v>2024</v>
      </c>
      <c r="I589" s="36">
        <v>2024</v>
      </c>
      <c r="J589" s="28" t="s">
        <v>6</v>
      </c>
      <c r="K589" s="38">
        <v>1</v>
      </c>
      <c r="L589" s="39">
        <v>3140109.07</v>
      </c>
      <c r="M589" s="31">
        <v>0</v>
      </c>
      <c r="N589" s="31">
        <v>2983103.62</v>
      </c>
      <c r="O589" s="31">
        <v>157005.45000000001</v>
      </c>
      <c r="P589" s="31">
        <v>0</v>
      </c>
    </row>
    <row r="590" spans="1:16" ht="35.1" customHeight="1" x14ac:dyDescent="0.25">
      <c r="A590" s="69"/>
      <c r="B590" s="126"/>
      <c r="C590" s="130"/>
      <c r="D590" s="71" t="s">
        <v>522</v>
      </c>
      <c r="E590" s="36" t="s">
        <v>239</v>
      </c>
      <c r="F590" s="36" t="s">
        <v>239</v>
      </c>
      <c r="G590" s="36" t="s">
        <v>919</v>
      </c>
      <c r="H590" s="36">
        <v>2024</v>
      </c>
      <c r="I590" s="36">
        <v>2024</v>
      </c>
      <c r="J590" s="28" t="s">
        <v>6</v>
      </c>
      <c r="K590" s="38">
        <v>1</v>
      </c>
      <c r="L590" s="39">
        <v>3140109.07</v>
      </c>
      <c r="M590" s="31">
        <v>0</v>
      </c>
      <c r="N590" s="31">
        <v>2983103.62</v>
      </c>
      <c r="O590" s="31">
        <v>157005.45000000001</v>
      </c>
      <c r="P590" s="31">
        <v>0</v>
      </c>
    </row>
    <row r="591" spans="1:16" ht="35.1" customHeight="1" x14ac:dyDescent="0.25">
      <c r="A591" s="69"/>
      <c r="B591" s="126"/>
      <c r="C591" s="130"/>
      <c r="D591" s="71" t="s">
        <v>522</v>
      </c>
      <c r="E591" s="36" t="s">
        <v>239</v>
      </c>
      <c r="F591" s="36" t="s">
        <v>239</v>
      </c>
      <c r="G591" s="36" t="s">
        <v>964</v>
      </c>
      <c r="H591" s="36">
        <v>2024</v>
      </c>
      <c r="I591" s="36">
        <v>2024</v>
      </c>
      <c r="J591" s="28" t="s">
        <v>6</v>
      </c>
      <c r="K591" s="38">
        <v>1</v>
      </c>
      <c r="L591" s="39">
        <v>3227333.02</v>
      </c>
      <c r="M591" s="31">
        <v>0</v>
      </c>
      <c r="N591" s="31">
        <v>3065966.37</v>
      </c>
      <c r="O591" s="31">
        <v>161366.65</v>
      </c>
      <c r="P591" s="31">
        <v>0</v>
      </c>
    </row>
    <row r="592" spans="1:16" ht="35.1" customHeight="1" x14ac:dyDescent="0.25">
      <c r="A592" s="69"/>
      <c r="B592" s="126">
        <v>62</v>
      </c>
      <c r="C592" s="130" t="s">
        <v>523</v>
      </c>
      <c r="D592" s="71" t="s">
        <v>523</v>
      </c>
      <c r="E592" s="36" t="s">
        <v>239</v>
      </c>
      <c r="F592" s="36" t="s">
        <v>239</v>
      </c>
      <c r="G592" s="36" t="s">
        <v>234</v>
      </c>
      <c r="H592" s="37">
        <v>2024</v>
      </c>
      <c r="I592" s="37">
        <v>2024</v>
      </c>
      <c r="J592" s="28" t="s">
        <v>6</v>
      </c>
      <c r="K592" s="77">
        <v>1</v>
      </c>
      <c r="L592" s="39">
        <v>3127719.84</v>
      </c>
      <c r="M592" s="31">
        <v>0</v>
      </c>
      <c r="N592" s="31">
        <v>2971333.85</v>
      </c>
      <c r="O592" s="31">
        <v>156385.98999999976</v>
      </c>
      <c r="P592" s="31">
        <v>0</v>
      </c>
    </row>
    <row r="593" spans="1:16" ht="35.1" customHeight="1" x14ac:dyDescent="0.25">
      <c r="A593" s="69"/>
      <c r="B593" s="126"/>
      <c r="C593" s="130"/>
      <c r="D593" s="71" t="s">
        <v>523</v>
      </c>
      <c r="E593" s="36" t="s">
        <v>239</v>
      </c>
      <c r="F593" s="36" t="s">
        <v>239</v>
      </c>
      <c r="G593" s="36" t="s">
        <v>235</v>
      </c>
      <c r="H593" s="37">
        <v>2024</v>
      </c>
      <c r="I593" s="37">
        <v>2024</v>
      </c>
      <c r="J593" s="28" t="s">
        <v>6</v>
      </c>
      <c r="K593" s="77">
        <v>1</v>
      </c>
      <c r="L593" s="39">
        <v>3127719.84</v>
      </c>
      <c r="M593" s="31">
        <v>0</v>
      </c>
      <c r="N593" s="31">
        <v>2971333.85</v>
      </c>
      <c r="O593" s="31">
        <v>156385.98999999976</v>
      </c>
      <c r="P593" s="31">
        <v>0</v>
      </c>
    </row>
    <row r="594" spans="1:16" ht="35.1" customHeight="1" x14ac:dyDescent="0.25">
      <c r="A594" s="69"/>
      <c r="B594" s="68">
        <v>63</v>
      </c>
      <c r="C594" s="70" t="s">
        <v>524</v>
      </c>
      <c r="D594" s="71" t="s">
        <v>524</v>
      </c>
      <c r="E594" s="36" t="s">
        <v>7</v>
      </c>
      <c r="F594" s="36" t="s">
        <v>7</v>
      </c>
      <c r="G594" s="36" t="s">
        <v>233</v>
      </c>
      <c r="H594" s="36">
        <v>2024</v>
      </c>
      <c r="I594" s="36">
        <v>2024</v>
      </c>
      <c r="J594" s="28" t="s">
        <v>6</v>
      </c>
      <c r="K594" s="38">
        <v>984.33</v>
      </c>
      <c r="L594" s="39">
        <v>7183923.8200000003</v>
      </c>
      <c r="M594" s="31">
        <v>0</v>
      </c>
      <c r="N594" s="39">
        <v>6824727.6299999999</v>
      </c>
      <c r="O594" s="31">
        <v>359196.19000000041</v>
      </c>
      <c r="P594" s="55">
        <v>0</v>
      </c>
    </row>
    <row r="595" spans="1:16" ht="35.1" customHeight="1" x14ac:dyDescent="0.25">
      <c r="A595" s="69"/>
      <c r="B595" s="126">
        <v>64</v>
      </c>
      <c r="C595" s="130" t="s">
        <v>525</v>
      </c>
      <c r="D595" s="71" t="s">
        <v>525</v>
      </c>
      <c r="E595" s="36" t="s">
        <v>239</v>
      </c>
      <c r="F595" s="36" t="s">
        <v>239</v>
      </c>
      <c r="G595" s="36" t="s">
        <v>234</v>
      </c>
      <c r="H595" s="37">
        <v>2024</v>
      </c>
      <c r="I595" s="37">
        <v>2024</v>
      </c>
      <c r="J595" s="28" t="s">
        <v>6</v>
      </c>
      <c r="K595" s="77">
        <v>1</v>
      </c>
      <c r="L595" s="39">
        <v>3127719.84</v>
      </c>
      <c r="M595" s="31">
        <v>0</v>
      </c>
      <c r="N595" s="31">
        <v>2971333.85</v>
      </c>
      <c r="O595" s="31">
        <v>156385.98999999976</v>
      </c>
      <c r="P595" s="31">
        <v>0</v>
      </c>
    </row>
    <row r="596" spans="1:16" ht="35.1" customHeight="1" x14ac:dyDescent="0.25">
      <c r="A596" s="69"/>
      <c r="B596" s="126"/>
      <c r="C596" s="130"/>
      <c r="D596" s="71" t="s">
        <v>525</v>
      </c>
      <c r="E596" s="36" t="s">
        <v>239</v>
      </c>
      <c r="F596" s="36" t="s">
        <v>239</v>
      </c>
      <c r="G596" s="36" t="s">
        <v>235</v>
      </c>
      <c r="H596" s="37">
        <v>2024</v>
      </c>
      <c r="I596" s="37">
        <v>2024</v>
      </c>
      <c r="J596" s="28" t="s">
        <v>6</v>
      </c>
      <c r="K596" s="77">
        <v>1</v>
      </c>
      <c r="L596" s="39">
        <v>3127719.84</v>
      </c>
      <c r="M596" s="31">
        <v>0</v>
      </c>
      <c r="N596" s="31">
        <v>2971333.85</v>
      </c>
      <c r="O596" s="31">
        <v>156385.98999999976</v>
      </c>
      <c r="P596" s="31">
        <v>0</v>
      </c>
    </row>
    <row r="597" spans="1:16" ht="35.1" customHeight="1" x14ac:dyDescent="0.25">
      <c r="A597" s="69"/>
      <c r="B597" s="126">
        <v>65</v>
      </c>
      <c r="C597" s="127" t="s">
        <v>526</v>
      </c>
      <c r="D597" s="71" t="s">
        <v>526</v>
      </c>
      <c r="E597" s="36" t="s">
        <v>239</v>
      </c>
      <c r="F597" s="36" t="s">
        <v>239</v>
      </c>
      <c r="G597" s="36" t="s">
        <v>234</v>
      </c>
      <c r="H597" s="37">
        <v>2024</v>
      </c>
      <c r="I597" s="37">
        <v>2024</v>
      </c>
      <c r="J597" s="28" t="s">
        <v>6</v>
      </c>
      <c r="K597" s="77">
        <v>1</v>
      </c>
      <c r="L597" s="39">
        <v>3127719.84</v>
      </c>
      <c r="M597" s="31">
        <v>0</v>
      </c>
      <c r="N597" s="31">
        <v>2971333.85</v>
      </c>
      <c r="O597" s="31">
        <v>156385.98999999976</v>
      </c>
      <c r="P597" s="31">
        <v>0</v>
      </c>
    </row>
    <row r="598" spans="1:16" ht="35.1" customHeight="1" x14ac:dyDescent="0.25">
      <c r="A598" s="69"/>
      <c r="B598" s="126"/>
      <c r="C598" s="127"/>
      <c r="D598" s="71" t="s">
        <v>526</v>
      </c>
      <c r="E598" s="36" t="s">
        <v>239</v>
      </c>
      <c r="F598" s="36" t="s">
        <v>239</v>
      </c>
      <c r="G598" s="36" t="s">
        <v>235</v>
      </c>
      <c r="H598" s="37">
        <v>2024</v>
      </c>
      <c r="I598" s="37">
        <v>2024</v>
      </c>
      <c r="J598" s="28" t="s">
        <v>6</v>
      </c>
      <c r="K598" s="77">
        <v>1</v>
      </c>
      <c r="L598" s="39">
        <v>3127719.84</v>
      </c>
      <c r="M598" s="31">
        <v>0</v>
      </c>
      <c r="N598" s="31">
        <v>2971333.85</v>
      </c>
      <c r="O598" s="31">
        <v>156385.98999999976</v>
      </c>
      <c r="P598" s="31">
        <v>0</v>
      </c>
    </row>
    <row r="599" spans="1:16" ht="35.1" customHeight="1" x14ac:dyDescent="0.25">
      <c r="A599" s="69"/>
      <c r="B599" s="68">
        <v>66</v>
      </c>
      <c r="C599" s="61" t="s">
        <v>527</v>
      </c>
      <c r="D599" s="61" t="s">
        <v>527</v>
      </c>
      <c r="E599" s="66" t="s">
        <v>239</v>
      </c>
      <c r="F599" s="66" t="s">
        <v>239</v>
      </c>
      <c r="G599" s="66" t="s">
        <v>919</v>
      </c>
      <c r="H599" s="66" t="s">
        <v>928</v>
      </c>
      <c r="I599" s="66" t="s">
        <v>928</v>
      </c>
      <c r="J599" s="64" t="s">
        <v>6</v>
      </c>
      <c r="K599" s="64">
        <v>1</v>
      </c>
      <c r="L599" s="64">
        <v>3198540</v>
      </c>
      <c r="M599" s="55">
        <v>0</v>
      </c>
      <c r="N599" s="55">
        <v>0</v>
      </c>
      <c r="O599" s="55">
        <v>3198540</v>
      </c>
      <c r="P599" s="55">
        <v>0</v>
      </c>
    </row>
    <row r="600" spans="1:16" ht="35.1" customHeight="1" x14ac:dyDescent="0.25">
      <c r="A600" s="69"/>
      <c r="B600" s="126">
        <v>67</v>
      </c>
      <c r="C600" s="147" t="s">
        <v>528</v>
      </c>
      <c r="D600" s="61" t="s">
        <v>528</v>
      </c>
      <c r="E600" s="66" t="s">
        <v>239</v>
      </c>
      <c r="F600" s="66" t="s">
        <v>239</v>
      </c>
      <c r="G600" s="66" t="s">
        <v>234</v>
      </c>
      <c r="H600" s="66" t="s">
        <v>928</v>
      </c>
      <c r="I600" s="66" t="s">
        <v>928</v>
      </c>
      <c r="J600" s="64" t="s">
        <v>6</v>
      </c>
      <c r="K600" s="64">
        <v>1</v>
      </c>
      <c r="L600" s="64">
        <v>3198540</v>
      </c>
      <c r="M600" s="55">
        <v>0</v>
      </c>
      <c r="N600" s="55">
        <v>0</v>
      </c>
      <c r="O600" s="55">
        <v>3198540</v>
      </c>
      <c r="P600" s="55">
        <v>0</v>
      </c>
    </row>
    <row r="601" spans="1:16" ht="35.1" customHeight="1" x14ac:dyDescent="0.25">
      <c r="A601" s="69"/>
      <c r="B601" s="126"/>
      <c r="C601" s="147"/>
      <c r="D601" s="61" t="s">
        <v>528</v>
      </c>
      <c r="E601" s="66" t="s">
        <v>239</v>
      </c>
      <c r="F601" s="66" t="s">
        <v>239</v>
      </c>
      <c r="G601" s="66" t="s">
        <v>235</v>
      </c>
      <c r="H601" s="66" t="s">
        <v>928</v>
      </c>
      <c r="I601" s="66" t="s">
        <v>928</v>
      </c>
      <c r="J601" s="64" t="s">
        <v>6</v>
      </c>
      <c r="K601" s="64">
        <v>1</v>
      </c>
      <c r="L601" s="64">
        <v>3198540</v>
      </c>
      <c r="M601" s="55">
        <v>0</v>
      </c>
      <c r="N601" s="55">
        <v>0</v>
      </c>
      <c r="O601" s="55">
        <v>3198540</v>
      </c>
      <c r="P601" s="55">
        <v>0</v>
      </c>
    </row>
    <row r="602" spans="1:16" ht="35.1" customHeight="1" x14ac:dyDescent="0.25">
      <c r="A602" s="69"/>
      <c r="B602" s="126"/>
      <c r="C602" s="147"/>
      <c r="D602" s="61" t="s">
        <v>528</v>
      </c>
      <c r="E602" s="66" t="s">
        <v>239</v>
      </c>
      <c r="F602" s="66" t="s">
        <v>239</v>
      </c>
      <c r="G602" s="66" t="s">
        <v>919</v>
      </c>
      <c r="H602" s="66" t="s">
        <v>928</v>
      </c>
      <c r="I602" s="66" t="s">
        <v>928</v>
      </c>
      <c r="J602" s="64" t="s">
        <v>6</v>
      </c>
      <c r="K602" s="64">
        <v>1</v>
      </c>
      <c r="L602" s="64">
        <v>3198540</v>
      </c>
      <c r="M602" s="55">
        <v>0</v>
      </c>
      <c r="N602" s="55">
        <v>0</v>
      </c>
      <c r="O602" s="55">
        <v>3198540</v>
      </c>
      <c r="P602" s="55">
        <v>0</v>
      </c>
    </row>
    <row r="603" spans="1:16" ht="35.1" customHeight="1" x14ac:dyDescent="0.25">
      <c r="A603" s="69"/>
      <c r="B603" s="126"/>
      <c r="C603" s="147"/>
      <c r="D603" s="61" t="s">
        <v>528</v>
      </c>
      <c r="E603" s="66" t="s">
        <v>239</v>
      </c>
      <c r="F603" s="66" t="s">
        <v>239</v>
      </c>
      <c r="G603" s="66" t="s">
        <v>920</v>
      </c>
      <c r="H603" s="66" t="s">
        <v>928</v>
      </c>
      <c r="I603" s="66" t="s">
        <v>928</v>
      </c>
      <c r="J603" s="64" t="s">
        <v>6</v>
      </c>
      <c r="K603" s="64">
        <v>1</v>
      </c>
      <c r="L603" s="64">
        <v>3198540</v>
      </c>
      <c r="M603" s="55">
        <v>0</v>
      </c>
      <c r="N603" s="55">
        <v>0</v>
      </c>
      <c r="O603" s="55">
        <v>3198540</v>
      </c>
      <c r="P603" s="55">
        <v>0</v>
      </c>
    </row>
    <row r="604" spans="1:16" ht="35.1" customHeight="1" x14ac:dyDescent="0.25">
      <c r="A604" s="69"/>
      <c r="B604" s="126">
        <v>68</v>
      </c>
      <c r="C604" s="127" t="s">
        <v>529</v>
      </c>
      <c r="D604" s="71" t="s">
        <v>529</v>
      </c>
      <c r="E604" s="36" t="s">
        <v>239</v>
      </c>
      <c r="F604" s="36" t="s">
        <v>239</v>
      </c>
      <c r="G604" s="36" t="s">
        <v>234</v>
      </c>
      <c r="H604" s="36">
        <v>2024</v>
      </c>
      <c r="I604" s="36">
        <v>2024</v>
      </c>
      <c r="J604" s="28" t="s">
        <v>6</v>
      </c>
      <c r="K604" s="38">
        <v>1</v>
      </c>
      <c r="L604" s="39">
        <v>3114440.78</v>
      </c>
      <c r="M604" s="55">
        <v>0</v>
      </c>
      <c r="N604" s="39">
        <v>2958718.74</v>
      </c>
      <c r="O604" s="31">
        <v>155722.03999999957</v>
      </c>
      <c r="P604" s="55">
        <v>0</v>
      </c>
    </row>
    <row r="605" spans="1:16" ht="35.1" customHeight="1" x14ac:dyDescent="0.25">
      <c r="A605" s="69"/>
      <c r="B605" s="126"/>
      <c r="C605" s="127"/>
      <c r="D605" s="71" t="s">
        <v>529</v>
      </c>
      <c r="E605" s="36" t="s">
        <v>239</v>
      </c>
      <c r="F605" s="36" t="s">
        <v>239</v>
      </c>
      <c r="G605" s="36" t="s">
        <v>235</v>
      </c>
      <c r="H605" s="36">
        <v>2024</v>
      </c>
      <c r="I605" s="36">
        <v>2024</v>
      </c>
      <c r="J605" s="28" t="s">
        <v>6</v>
      </c>
      <c r="K605" s="38">
        <v>1</v>
      </c>
      <c r="L605" s="39">
        <v>3114440.78</v>
      </c>
      <c r="M605" s="55">
        <v>0</v>
      </c>
      <c r="N605" s="39">
        <v>2958718.74</v>
      </c>
      <c r="O605" s="31">
        <v>155722.03999999957</v>
      </c>
      <c r="P605" s="55">
        <v>0</v>
      </c>
    </row>
    <row r="606" spans="1:16" ht="35.1" customHeight="1" x14ac:dyDescent="0.25">
      <c r="A606" s="69"/>
      <c r="B606" s="126"/>
      <c r="C606" s="127"/>
      <c r="D606" s="71" t="s">
        <v>529</v>
      </c>
      <c r="E606" s="36" t="s">
        <v>239</v>
      </c>
      <c r="F606" s="36" t="s">
        <v>239</v>
      </c>
      <c r="G606" s="36" t="s">
        <v>919</v>
      </c>
      <c r="H606" s="36">
        <v>2024</v>
      </c>
      <c r="I606" s="36">
        <v>2024</v>
      </c>
      <c r="J606" s="28" t="s">
        <v>6</v>
      </c>
      <c r="K606" s="38">
        <v>1</v>
      </c>
      <c r="L606" s="39">
        <v>3114440.78</v>
      </c>
      <c r="M606" s="55">
        <v>0</v>
      </c>
      <c r="N606" s="39">
        <v>2958718.74</v>
      </c>
      <c r="O606" s="31">
        <v>155722.03999999957</v>
      </c>
      <c r="P606" s="55">
        <v>0</v>
      </c>
    </row>
    <row r="607" spans="1:16" ht="35.1" customHeight="1" x14ac:dyDescent="0.25">
      <c r="A607" s="69"/>
      <c r="B607" s="68">
        <v>69</v>
      </c>
      <c r="C607" s="71" t="s">
        <v>530</v>
      </c>
      <c r="D607" s="71" t="s">
        <v>530</v>
      </c>
      <c r="E607" s="36" t="s">
        <v>7</v>
      </c>
      <c r="F607" s="36" t="s">
        <v>7</v>
      </c>
      <c r="G607" s="36" t="s">
        <v>916</v>
      </c>
      <c r="H607" s="36">
        <v>2024</v>
      </c>
      <c r="I607" s="36">
        <v>2024</v>
      </c>
      <c r="J607" s="28" t="s">
        <v>6</v>
      </c>
      <c r="K607" s="38">
        <v>1157</v>
      </c>
      <c r="L607" s="39">
        <v>7344134.7000000002</v>
      </c>
      <c r="M607" s="31">
        <v>0</v>
      </c>
      <c r="N607" s="39">
        <v>6976927.96</v>
      </c>
      <c r="O607" s="31">
        <v>367206.74</v>
      </c>
      <c r="P607" s="55">
        <v>0</v>
      </c>
    </row>
    <row r="608" spans="1:16" ht="35.1" customHeight="1" x14ac:dyDescent="0.25">
      <c r="A608" s="69"/>
      <c r="B608" s="126">
        <v>70</v>
      </c>
      <c r="C608" s="147" t="s">
        <v>531</v>
      </c>
      <c r="D608" s="61" t="s">
        <v>531</v>
      </c>
      <c r="E608" s="66" t="s">
        <v>239</v>
      </c>
      <c r="F608" s="66" t="s">
        <v>239</v>
      </c>
      <c r="G608" s="66" t="s">
        <v>234</v>
      </c>
      <c r="H608" s="66" t="s">
        <v>928</v>
      </c>
      <c r="I608" s="66" t="s">
        <v>928</v>
      </c>
      <c r="J608" s="64" t="s">
        <v>6</v>
      </c>
      <c r="K608" s="64">
        <v>1</v>
      </c>
      <c r="L608" s="64">
        <v>3198540</v>
      </c>
      <c r="M608" s="55">
        <v>0</v>
      </c>
      <c r="N608" s="55">
        <v>0</v>
      </c>
      <c r="O608" s="55">
        <v>3198540</v>
      </c>
      <c r="P608" s="55">
        <v>0</v>
      </c>
    </row>
    <row r="609" spans="1:16" ht="35.1" customHeight="1" x14ac:dyDescent="0.25">
      <c r="A609" s="69"/>
      <c r="B609" s="126"/>
      <c r="C609" s="147"/>
      <c r="D609" s="61" t="s">
        <v>531</v>
      </c>
      <c r="E609" s="66" t="s">
        <v>239</v>
      </c>
      <c r="F609" s="66" t="s">
        <v>239</v>
      </c>
      <c r="G609" s="66" t="s">
        <v>235</v>
      </c>
      <c r="H609" s="66" t="s">
        <v>928</v>
      </c>
      <c r="I609" s="66" t="s">
        <v>928</v>
      </c>
      <c r="J609" s="64" t="s">
        <v>6</v>
      </c>
      <c r="K609" s="64">
        <v>1</v>
      </c>
      <c r="L609" s="64">
        <v>3198540</v>
      </c>
      <c r="M609" s="55">
        <v>0</v>
      </c>
      <c r="N609" s="55">
        <v>0</v>
      </c>
      <c r="O609" s="55">
        <v>3198540</v>
      </c>
      <c r="P609" s="55">
        <v>0</v>
      </c>
    </row>
    <row r="610" spans="1:16" ht="35.1" customHeight="1" x14ac:dyDescent="0.25">
      <c r="A610" s="69"/>
      <c r="B610" s="126"/>
      <c r="C610" s="147"/>
      <c r="D610" s="61" t="s">
        <v>531</v>
      </c>
      <c r="E610" s="66" t="s">
        <v>239</v>
      </c>
      <c r="F610" s="66" t="s">
        <v>239</v>
      </c>
      <c r="G610" s="66" t="s">
        <v>919</v>
      </c>
      <c r="H610" s="66" t="s">
        <v>928</v>
      </c>
      <c r="I610" s="66" t="s">
        <v>928</v>
      </c>
      <c r="J610" s="64" t="s">
        <v>6</v>
      </c>
      <c r="K610" s="64">
        <v>1</v>
      </c>
      <c r="L610" s="64">
        <v>3198540</v>
      </c>
      <c r="M610" s="55">
        <v>0</v>
      </c>
      <c r="N610" s="55">
        <v>0</v>
      </c>
      <c r="O610" s="55">
        <v>3198540</v>
      </c>
      <c r="P610" s="55">
        <v>0</v>
      </c>
    </row>
    <row r="611" spans="1:16" ht="35.1" customHeight="1" x14ac:dyDescent="0.25">
      <c r="A611" s="69"/>
      <c r="B611" s="126"/>
      <c r="C611" s="147"/>
      <c r="D611" s="61" t="s">
        <v>531</v>
      </c>
      <c r="E611" s="66" t="s">
        <v>239</v>
      </c>
      <c r="F611" s="66" t="s">
        <v>239</v>
      </c>
      <c r="G611" s="66" t="s">
        <v>920</v>
      </c>
      <c r="H611" s="66" t="s">
        <v>928</v>
      </c>
      <c r="I611" s="66" t="s">
        <v>928</v>
      </c>
      <c r="J611" s="64" t="s">
        <v>6</v>
      </c>
      <c r="K611" s="64">
        <v>1</v>
      </c>
      <c r="L611" s="64">
        <v>3198540</v>
      </c>
      <c r="M611" s="55">
        <v>0</v>
      </c>
      <c r="N611" s="55">
        <v>0</v>
      </c>
      <c r="O611" s="55">
        <v>3198540</v>
      </c>
      <c r="P611" s="55">
        <v>0</v>
      </c>
    </row>
    <row r="612" spans="1:16" ht="35.1" customHeight="1" x14ac:dyDescent="0.25">
      <c r="A612" s="69"/>
      <c r="B612" s="126">
        <v>71</v>
      </c>
      <c r="C612" s="147" t="s">
        <v>532</v>
      </c>
      <c r="D612" s="61" t="s">
        <v>532</v>
      </c>
      <c r="E612" s="66" t="s">
        <v>239</v>
      </c>
      <c r="F612" s="66" t="s">
        <v>239</v>
      </c>
      <c r="G612" s="66" t="s">
        <v>234</v>
      </c>
      <c r="H612" s="66" t="s">
        <v>928</v>
      </c>
      <c r="I612" s="66" t="s">
        <v>928</v>
      </c>
      <c r="J612" s="64" t="s">
        <v>6</v>
      </c>
      <c r="K612" s="64">
        <v>1</v>
      </c>
      <c r="L612" s="64">
        <v>3198540</v>
      </c>
      <c r="M612" s="55">
        <v>0</v>
      </c>
      <c r="N612" s="55">
        <v>0</v>
      </c>
      <c r="O612" s="55">
        <v>3198540</v>
      </c>
      <c r="P612" s="55">
        <v>0</v>
      </c>
    </row>
    <row r="613" spans="1:16" ht="35.1" customHeight="1" x14ac:dyDescent="0.25">
      <c r="A613" s="69"/>
      <c r="B613" s="126"/>
      <c r="C613" s="147"/>
      <c r="D613" s="61" t="s">
        <v>532</v>
      </c>
      <c r="E613" s="66" t="s">
        <v>239</v>
      </c>
      <c r="F613" s="66" t="s">
        <v>239</v>
      </c>
      <c r="G613" s="66" t="s">
        <v>235</v>
      </c>
      <c r="H613" s="66" t="s">
        <v>928</v>
      </c>
      <c r="I613" s="66" t="s">
        <v>928</v>
      </c>
      <c r="J613" s="64" t="s">
        <v>6</v>
      </c>
      <c r="K613" s="64">
        <v>1</v>
      </c>
      <c r="L613" s="64">
        <v>3198540</v>
      </c>
      <c r="M613" s="55">
        <v>0</v>
      </c>
      <c r="N613" s="55">
        <v>0</v>
      </c>
      <c r="O613" s="55">
        <v>3198540</v>
      </c>
      <c r="P613" s="55">
        <v>0</v>
      </c>
    </row>
    <row r="614" spans="1:16" ht="35.1" customHeight="1" x14ac:dyDescent="0.25">
      <c r="A614" s="69"/>
      <c r="B614" s="126">
        <v>72</v>
      </c>
      <c r="C614" s="141" t="s">
        <v>533</v>
      </c>
      <c r="D614" s="73" t="s">
        <v>533</v>
      </c>
      <c r="E614" s="36" t="s">
        <v>239</v>
      </c>
      <c r="F614" s="36" t="s">
        <v>239</v>
      </c>
      <c r="G614" s="36" t="s">
        <v>234</v>
      </c>
      <c r="H614" s="36">
        <v>2024</v>
      </c>
      <c r="I614" s="36">
        <v>2024</v>
      </c>
      <c r="J614" s="28" t="s">
        <v>6</v>
      </c>
      <c r="K614" s="38">
        <v>1</v>
      </c>
      <c r="L614" s="39">
        <v>3140109.0599999996</v>
      </c>
      <c r="M614" s="55">
        <v>0</v>
      </c>
      <c r="N614" s="31">
        <v>2983103.61</v>
      </c>
      <c r="O614" s="31">
        <v>157005.45000000001</v>
      </c>
      <c r="P614" s="55">
        <v>0</v>
      </c>
    </row>
    <row r="615" spans="1:16" ht="35.1" customHeight="1" x14ac:dyDescent="0.25">
      <c r="A615" s="69"/>
      <c r="B615" s="126"/>
      <c r="C615" s="141"/>
      <c r="D615" s="73" t="s">
        <v>533</v>
      </c>
      <c r="E615" s="36" t="s">
        <v>239</v>
      </c>
      <c r="F615" s="36" t="s">
        <v>239</v>
      </c>
      <c r="G615" s="36" t="s">
        <v>235</v>
      </c>
      <c r="H615" s="36">
        <v>2024</v>
      </c>
      <c r="I615" s="36">
        <v>2024</v>
      </c>
      <c r="J615" s="28" t="s">
        <v>6</v>
      </c>
      <c r="K615" s="38">
        <v>1</v>
      </c>
      <c r="L615" s="39">
        <v>3140109.0599999996</v>
      </c>
      <c r="M615" s="55">
        <v>0</v>
      </c>
      <c r="N615" s="31">
        <v>2983103.61</v>
      </c>
      <c r="O615" s="31">
        <v>157005.45000000001</v>
      </c>
      <c r="P615" s="55">
        <v>0</v>
      </c>
    </row>
    <row r="616" spans="1:16" ht="35.1" customHeight="1" x14ac:dyDescent="0.25">
      <c r="A616" s="69"/>
      <c r="B616" s="126"/>
      <c r="C616" s="141"/>
      <c r="D616" s="73" t="s">
        <v>533</v>
      </c>
      <c r="E616" s="36" t="s">
        <v>239</v>
      </c>
      <c r="F616" s="36" t="s">
        <v>239</v>
      </c>
      <c r="G616" s="36" t="s">
        <v>919</v>
      </c>
      <c r="H616" s="36">
        <v>2024</v>
      </c>
      <c r="I616" s="36">
        <v>2024</v>
      </c>
      <c r="J616" s="28" t="s">
        <v>6</v>
      </c>
      <c r="K616" s="38">
        <v>1</v>
      </c>
      <c r="L616" s="39">
        <v>3140109.0599999996</v>
      </c>
      <c r="M616" s="55">
        <v>0</v>
      </c>
      <c r="N616" s="31">
        <v>2983103.61</v>
      </c>
      <c r="O616" s="31">
        <v>157005.45000000001</v>
      </c>
      <c r="P616" s="55">
        <v>0</v>
      </c>
    </row>
    <row r="617" spans="1:16" ht="35.1" customHeight="1" x14ac:dyDescent="0.25">
      <c r="A617" s="69"/>
      <c r="B617" s="126"/>
      <c r="C617" s="141"/>
      <c r="D617" s="73" t="s">
        <v>533</v>
      </c>
      <c r="E617" s="36" t="s">
        <v>239</v>
      </c>
      <c r="F617" s="36" t="s">
        <v>239</v>
      </c>
      <c r="G617" s="36" t="s">
        <v>920</v>
      </c>
      <c r="H617" s="36">
        <v>2024</v>
      </c>
      <c r="I617" s="36">
        <v>2024</v>
      </c>
      <c r="J617" s="28" t="s">
        <v>6</v>
      </c>
      <c r="K617" s="38">
        <v>1</v>
      </c>
      <c r="L617" s="39">
        <v>3140109.0599999996</v>
      </c>
      <c r="M617" s="55">
        <v>0</v>
      </c>
      <c r="N617" s="31">
        <v>2983103.61</v>
      </c>
      <c r="O617" s="31">
        <v>157005.45000000001</v>
      </c>
      <c r="P617" s="55">
        <v>0</v>
      </c>
    </row>
    <row r="618" spans="1:16" ht="35.1" customHeight="1" x14ac:dyDescent="0.25">
      <c r="A618" s="69"/>
      <c r="B618" s="126"/>
      <c r="C618" s="141"/>
      <c r="D618" s="73" t="s">
        <v>533</v>
      </c>
      <c r="E618" s="36" t="s">
        <v>239</v>
      </c>
      <c r="F618" s="36" t="s">
        <v>239</v>
      </c>
      <c r="G618" s="36" t="s">
        <v>941</v>
      </c>
      <c r="H618" s="36">
        <v>2024</v>
      </c>
      <c r="I618" s="36">
        <v>2024</v>
      </c>
      <c r="J618" s="28" t="s">
        <v>6</v>
      </c>
      <c r="K618" s="38">
        <v>1</v>
      </c>
      <c r="L618" s="39">
        <v>3140109.0599999996</v>
      </c>
      <c r="M618" s="55">
        <v>0</v>
      </c>
      <c r="N618" s="31">
        <v>2983103.61</v>
      </c>
      <c r="O618" s="31">
        <v>157005.45000000001</v>
      </c>
      <c r="P618" s="55">
        <v>0</v>
      </c>
    </row>
    <row r="619" spans="1:16" ht="35.1" customHeight="1" x14ac:dyDescent="0.25">
      <c r="A619" s="69"/>
      <c r="B619" s="126"/>
      <c r="C619" s="141"/>
      <c r="D619" s="73" t="s">
        <v>533</v>
      </c>
      <c r="E619" s="36" t="s">
        <v>239</v>
      </c>
      <c r="F619" s="36" t="s">
        <v>239</v>
      </c>
      <c r="G619" s="36" t="s">
        <v>942</v>
      </c>
      <c r="H619" s="36">
        <v>2024</v>
      </c>
      <c r="I619" s="36">
        <v>2024</v>
      </c>
      <c r="J619" s="28" t="s">
        <v>6</v>
      </c>
      <c r="K619" s="38">
        <v>1</v>
      </c>
      <c r="L619" s="39">
        <v>3140109.0599999996</v>
      </c>
      <c r="M619" s="55">
        <v>0</v>
      </c>
      <c r="N619" s="31">
        <v>2983103.61</v>
      </c>
      <c r="O619" s="31">
        <v>157005.45000000001</v>
      </c>
      <c r="P619" s="55">
        <v>0</v>
      </c>
    </row>
    <row r="620" spans="1:16" ht="35.1" customHeight="1" x14ac:dyDescent="0.25">
      <c r="A620" s="69"/>
      <c r="B620" s="126">
        <v>73</v>
      </c>
      <c r="C620" s="141" t="s">
        <v>534</v>
      </c>
      <c r="D620" s="73" t="s">
        <v>534</v>
      </c>
      <c r="E620" s="36" t="s">
        <v>239</v>
      </c>
      <c r="F620" s="36" t="s">
        <v>239</v>
      </c>
      <c r="G620" s="36" t="s">
        <v>234</v>
      </c>
      <c r="H620" s="36">
        <v>2024</v>
      </c>
      <c r="I620" s="36">
        <v>2024</v>
      </c>
      <c r="J620" s="28" t="s">
        <v>6</v>
      </c>
      <c r="K620" s="38">
        <v>1</v>
      </c>
      <c r="L620" s="39">
        <v>3140109.0599999996</v>
      </c>
      <c r="M620" s="55">
        <v>0</v>
      </c>
      <c r="N620" s="31">
        <v>2983103.61</v>
      </c>
      <c r="O620" s="31">
        <v>157005.45000000001</v>
      </c>
      <c r="P620" s="55">
        <v>0</v>
      </c>
    </row>
    <row r="621" spans="1:16" ht="35.1" customHeight="1" x14ac:dyDescent="0.25">
      <c r="A621" s="69"/>
      <c r="B621" s="126"/>
      <c r="C621" s="141"/>
      <c r="D621" s="73" t="s">
        <v>534</v>
      </c>
      <c r="E621" s="36" t="s">
        <v>239</v>
      </c>
      <c r="F621" s="36" t="s">
        <v>239</v>
      </c>
      <c r="G621" s="36" t="s">
        <v>235</v>
      </c>
      <c r="H621" s="36">
        <v>2024</v>
      </c>
      <c r="I621" s="36">
        <v>2024</v>
      </c>
      <c r="J621" s="28" t="s">
        <v>6</v>
      </c>
      <c r="K621" s="38">
        <v>1</v>
      </c>
      <c r="L621" s="39">
        <v>3140109.0599999996</v>
      </c>
      <c r="M621" s="55">
        <v>0</v>
      </c>
      <c r="N621" s="31">
        <v>2983103.61</v>
      </c>
      <c r="O621" s="31">
        <v>157005.45000000001</v>
      </c>
      <c r="P621" s="55">
        <v>0</v>
      </c>
    </row>
    <row r="622" spans="1:16" ht="35.1" customHeight="1" x14ac:dyDescent="0.25">
      <c r="A622" s="69"/>
      <c r="B622" s="126"/>
      <c r="C622" s="141"/>
      <c r="D622" s="73" t="s">
        <v>534</v>
      </c>
      <c r="E622" s="36" t="s">
        <v>239</v>
      </c>
      <c r="F622" s="36" t="s">
        <v>239</v>
      </c>
      <c r="G622" s="36" t="s">
        <v>919</v>
      </c>
      <c r="H622" s="36">
        <v>2024</v>
      </c>
      <c r="I622" s="36">
        <v>2024</v>
      </c>
      <c r="J622" s="28" t="s">
        <v>6</v>
      </c>
      <c r="K622" s="38">
        <v>1</v>
      </c>
      <c r="L622" s="39">
        <v>3140109.0599999996</v>
      </c>
      <c r="M622" s="55">
        <v>0</v>
      </c>
      <c r="N622" s="31">
        <v>2983103.61</v>
      </c>
      <c r="O622" s="31">
        <v>157005.45000000001</v>
      </c>
      <c r="P622" s="55">
        <v>0</v>
      </c>
    </row>
    <row r="623" spans="1:16" ht="35.1" customHeight="1" x14ac:dyDescent="0.25">
      <c r="A623" s="69"/>
      <c r="B623" s="126"/>
      <c r="C623" s="141"/>
      <c r="D623" s="73" t="s">
        <v>534</v>
      </c>
      <c r="E623" s="36" t="s">
        <v>239</v>
      </c>
      <c r="F623" s="36" t="s">
        <v>239</v>
      </c>
      <c r="G623" s="36" t="s">
        <v>920</v>
      </c>
      <c r="H623" s="36">
        <v>2024</v>
      </c>
      <c r="I623" s="36">
        <v>2024</v>
      </c>
      <c r="J623" s="28" t="s">
        <v>6</v>
      </c>
      <c r="K623" s="38">
        <v>1</v>
      </c>
      <c r="L623" s="39">
        <v>3140109.0599999996</v>
      </c>
      <c r="M623" s="55">
        <v>0</v>
      </c>
      <c r="N623" s="31">
        <v>2983103.61</v>
      </c>
      <c r="O623" s="31">
        <v>157005.45000000001</v>
      </c>
      <c r="P623" s="55">
        <v>0</v>
      </c>
    </row>
    <row r="624" spans="1:16" ht="35.1" customHeight="1" x14ac:dyDescent="0.25">
      <c r="A624" s="69"/>
      <c r="B624" s="126"/>
      <c r="C624" s="141"/>
      <c r="D624" s="73" t="s">
        <v>534</v>
      </c>
      <c r="E624" s="36" t="s">
        <v>239</v>
      </c>
      <c r="F624" s="36" t="s">
        <v>239</v>
      </c>
      <c r="G624" s="36" t="s">
        <v>941</v>
      </c>
      <c r="H624" s="36">
        <v>2024</v>
      </c>
      <c r="I624" s="36">
        <v>2024</v>
      </c>
      <c r="J624" s="28" t="s">
        <v>6</v>
      </c>
      <c r="K624" s="38">
        <v>1</v>
      </c>
      <c r="L624" s="39">
        <v>3140109.0599999996</v>
      </c>
      <c r="M624" s="55">
        <v>0</v>
      </c>
      <c r="N624" s="31">
        <v>2983103.61</v>
      </c>
      <c r="O624" s="31">
        <v>157005.45000000001</v>
      </c>
      <c r="P624" s="55">
        <v>0</v>
      </c>
    </row>
    <row r="625" spans="1:16" ht="35.1" customHeight="1" x14ac:dyDescent="0.25">
      <c r="A625" s="69"/>
      <c r="B625" s="126"/>
      <c r="C625" s="141"/>
      <c r="D625" s="73" t="s">
        <v>534</v>
      </c>
      <c r="E625" s="36" t="s">
        <v>239</v>
      </c>
      <c r="F625" s="36" t="s">
        <v>239</v>
      </c>
      <c r="G625" s="36" t="s">
        <v>942</v>
      </c>
      <c r="H625" s="36">
        <v>2024</v>
      </c>
      <c r="I625" s="36">
        <v>2024</v>
      </c>
      <c r="J625" s="28" t="s">
        <v>6</v>
      </c>
      <c r="K625" s="38">
        <v>1</v>
      </c>
      <c r="L625" s="39">
        <v>3140109.0599999996</v>
      </c>
      <c r="M625" s="55">
        <v>0</v>
      </c>
      <c r="N625" s="31">
        <v>2983103.61</v>
      </c>
      <c r="O625" s="31">
        <v>157005.45000000001</v>
      </c>
      <c r="P625" s="55">
        <v>0</v>
      </c>
    </row>
    <row r="626" spans="1:16" ht="35.1" customHeight="1" x14ac:dyDescent="0.25">
      <c r="A626" s="69"/>
      <c r="B626" s="126"/>
      <c r="C626" s="141"/>
      <c r="D626" s="73" t="s">
        <v>534</v>
      </c>
      <c r="E626" s="36" t="s">
        <v>239</v>
      </c>
      <c r="F626" s="36" t="s">
        <v>239</v>
      </c>
      <c r="G626" s="36" t="s">
        <v>943</v>
      </c>
      <c r="H626" s="36">
        <v>2024</v>
      </c>
      <c r="I626" s="36">
        <v>2024</v>
      </c>
      <c r="J626" s="28" t="s">
        <v>6</v>
      </c>
      <c r="K626" s="38">
        <v>1</v>
      </c>
      <c r="L626" s="39">
        <v>3140109.0599999996</v>
      </c>
      <c r="M626" s="55">
        <v>0</v>
      </c>
      <c r="N626" s="31">
        <v>2983103.61</v>
      </c>
      <c r="O626" s="31">
        <v>157005.45000000001</v>
      </c>
      <c r="P626" s="55">
        <v>0</v>
      </c>
    </row>
    <row r="627" spans="1:16" ht="35.1" customHeight="1" x14ac:dyDescent="0.25">
      <c r="A627" s="69"/>
      <c r="B627" s="126"/>
      <c r="C627" s="141"/>
      <c r="D627" s="73" t="s">
        <v>534</v>
      </c>
      <c r="E627" s="36" t="s">
        <v>239</v>
      </c>
      <c r="F627" s="36" t="s">
        <v>239</v>
      </c>
      <c r="G627" s="36" t="s">
        <v>948</v>
      </c>
      <c r="H627" s="36">
        <v>2024</v>
      </c>
      <c r="I627" s="36">
        <v>2024</v>
      </c>
      <c r="J627" s="28" t="s">
        <v>6</v>
      </c>
      <c r="K627" s="38">
        <v>1</v>
      </c>
      <c r="L627" s="39">
        <v>3140109.0599999996</v>
      </c>
      <c r="M627" s="55">
        <v>0</v>
      </c>
      <c r="N627" s="31">
        <v>2983103.61</v>
      </c>
      <c r="O627" s="31">
        <v>157005.45000000001</v>
      </c>
      <c r="P627" s="55">
        <v>0</v>
      </c>
    </row>
    <row r="628" spans="1:16" ht="35.1" customHeight="1" x14ac:dyDescent="0.25">
      <c r="A628" s="69"/>
      <c r="B628" s="126"/>
      <c r="C628" s="141"/>
      <c r="D628" s="73" t="s">
        <v>534</v>
      </c>
      <c r="E628" s="36" t="s">
        <v>239</v>
      </c>
      <c r="F628" s="36" t="s">
        <v>239</v>
      </c>
      <c r="G628" s="36" t="s">
        <v>944</v>
      </c>
      <c r="H628" s="36">
        <v>2024</v>
      </c>
      <c r="I628" s="36">
        <v>2024</v>
      </c>
      <c r="J628" s="28" t="s">
        <v>6</v>
      </c>
      <c r="K628" s="38">
        <v>1</v>
      </c>
      <c r="L628" s="39">
        <v>3140109.0599999996</v>
      </c>
      <c r="M628" s="55">
        <v>0</v>
      </c>
      <c r="N628" s="31">
        <v>2983103.61</v>
      </c>
      <c r="O628" s="31">
        <v>157005.45000000001</v>
      </c>
      <c r="P628" s="55">
        <v>0</v>
      </c>
    </row>
    <row r="629" spans="1:16" ht="35.1" customHeight="1" x14ac:dyDescent="0.25">
      <c r="A629" s="69"/>
      <c r="B629" s="126"/>
      <c r="C629" s="141"/>
      <c r="D629" s="73" t="s">
        <v>534</v>
      </c>
      <c r="E629" s="36" t="s">
        <v>239</v>
      </c>
      <c r="F629" s="36" t="s">
        <v>239</v>
      </c>
      <c r="G629" s="36" t="s">
        <v>949</v>
      </c>
      <c r="H629" s="36">
        <v>2024</v>
      </c>
      <c r="I629" s="36">
        <v>2024</v>
      </c>
      <c r="J629" s="28" t="s">
        <v>6</v>
      </c>
      <c r="K629" s="38">
        <v>1</v>
      </c>
      <c r="L629" s="39">
        <v>3140109.0599999996</v>
      </c>
      <c r="M629" s="55">
        <v>0</v>
      </c>
      <c r="N629" s="31">
        <v>2983103.61</v>
      </c>
      <c r="O629" s="31">
        <v>157005.45000000001</v>
      </c>
      <c r="P629" s="55">
        <v>0</v>
      </c>
    </row>
    <row r="630" spans="1:16" ht="35.1" customHeight="1" x14ac:dyDescent="0.25">
      <c r="A630" s="69"/>
      <c r="B630" s="126"/>
      <c r="C630" s="141"/>
      <c r="D630" s="73" t="s">
        <v>534</v>
      </c>
      <c r="E630" s="36" t="s">
        <v>239</v>
      </c>
      <c r="F630" s="36" t="s">
        <v>239</v>
      </c>
      <c r="G630" s="36" t="s">
        <v>972</v>
      </c>
      <c r="H630" s="36">
        <v>2024</v>
      </c>
      <c r="I630" s="36">
        <v>2024</v>
      </c>
      <c r="J630" s="28" t="s">
        <v>6</v>
      </c>
      <c r="K630" s="38">
        <v>1</v>
      </c>
      <c r="L630" s="39">
        <v>3140109.0599999996</v>
      </c>
      <c r="M630" s="55">
        <v>0</v>
      </c>
      <c r="N630" s="31">
        <v>2983103.61</v>
      </c>
      <c r="O630" s="31">
        <v>157005.45000000001</v>
      </c>
      <c r="P630" s="55">
        <v>0</v>
      </c>
    </row>
    <row r="631" spans="1:16" ht="35.1" customHeight="1" x14ac:dyDescent="0.25">
      <c r="A631" s="69"/>
      <c r="B631" s="126">
        <v>74</v>
      </c>
      <c r="C631" s="130" t="s">
        <v>535</v>
      </c>
      <c r="D631" s="71" t="s">
        <v>535</v>
      </c>
      <c r="E631" s="36" t="s">
        <v>239</v>
      </c>
      <c r="F631" s="36" t="s">
        <v>239</v>
      </c>
      <c r="G631" s="36" t="s">
        <v>234</v>
      </c>
      <c r="H631" s="37">
        <v>2024</v>
      </c>
      <c r="I631" s="37">
        <v>2024</v>
      </c>
      <c r="J631" s="28" t="s">
        <v>6</v>
      </c>
      <c r="K631" s="77">
        <v>1</v>
      </c>
      <c r="L631" s="39">
        <v>3127719.84</v>
      </c>
      <c r="M631" s="31">
        <v>0</v>
      </c>
      <c r="N631" s="31">
        <v>2971333.85</v>
      </c>
      <c r="O631" s="31">
        <v>156385.98999999976</v>
      </c>
      <c r="P631" s="31">
        <v>0</v>
      </c>
    </row>
    <row r="632" spans="1:16" ht="35.1" customHeight="1" x14ac:dyDescent="0.25">
      <c r="A632" s="69"/>
      <c r="B632" s="126"/>
      <c r="C632" s="130"/>
      <c r="D632" s="71" t="s">
        <v>535</v>
      </c>
      <c r="E632" s="36" t="s">
        <v>239</v>
      </c>
      <c r="F632" s="36" t="s">
        <v>239</v>
      </c>
      <c r="G632" s="36" t="s">
        <v>235</v>
      </c>
      <c r="H632" s="37">
        <v>2024</v>
      </c>
      <c r="I632" s="37">
        <v>2024</v>
      </c>
      <c r="J632" s="28" t="s">
        <v>6</v>
      </c>
      <c r="K632" s="77">
        <v>1</v>
      </c>
      <c r="L632" s="39">
        <v>3127719.84</v>
      </c>
      <c r="M632" s="31">
        <v>0</v>
      </c>
      <c r="N632" s="31">
        <v>2971333.85</v>
      </c>
      <c r="O632" s="31">
        <v>156385.98999999976</v>
      </c>
      <c r="P632" s="31">
        <v>0</v>
      </c>
    </row>
    <row r="633" spans="1:16" ht="35.1" customHeight="1" x14ac:dyDescent="0.25">
      <c r="A633" s="69"/>
      <c r="B633" s="126"/>
      <c r="C633" s="130"/>
      <c r="D633" s="71" t="s">
        <v>535</v>
      </c>
      <c r="E633" s="36" t="s">
        <v>239</v>
      </c>
      <c r="F633" s="36" t="s">
        <v>239</v>
      </c>
      <c r="G633" s="36" t="s">
        <v>919</v>
      </c>
      <c r="H633" s="37">
        <v>2024</v>
      </c>
      <c r="I633" s="37">
        <v>2024</v>
      </c>
      <c r="J633" s="28" t="s">
        <v>6</v>
      </c>
      <c r="K633" s="77">
        <v>1</v>
      </c>
      <c r="L633" s="39">
        <v>3127719.84</v>
      </c>
      <c r="M633" s="31">
        <v>0</v>
      </c>
      <c r="N633" s="31">
        <v>2971333.85</v>
      </c>
      <c r="O633" s="31">
        <v>156385.98999999976</v>
      </c>
      <c r="P633" s="31">
        <v>0</v>
      </c>
    </row>
    <row r="634" spans="1:16" ht="35.1" customHeight="1" x14ac:dyDescent="0.25">
      <c r="A634" s="69"/>
      <c r="B634" s="126"/>
      <c r="C634" s="130"/>
      <c r="D634" s="71" t="s">
        <v>535</v>
      </c>
      <c r="E634" s="36" t="s">
        <v>239</v>
      </c>
      <c r="F634" s="36" t="s">
        <v>239</v>
      </c>
      <c r="G634" s="36" t="s">
        <v>920</v>
      </c>
      <c r="H634" s="37">
        <v>2024</v>
      </c>
      <c r="I634" s="37">
        <v>2024</v>
      </c>
      <c r="J634" s="28" t="s">
        <v>6</v>
      </c>
      <c r="K634" s="77">
        <v>1</v>
      </c>
      <c r="L634" s="39">
        <v>3127719.84</v>
      </c>
      <c r="M634" s="31">
        <v>0</v>
      </c>
      <c r="N634" s="31">
        <v>2971333.85</v>
      </c>
      <c r="O634" s="31">
        <v>156385.98999999976</v>
      </c>
      <c r="P634" s="31">
        <v>0</v>
      </c>
    </row>
    <row r="635" spans="1:16" ht="35.1" customHeight="1" x14ac:dyDescent="0.25">
      <c r="A635" s="69"/>
      <c r="B635" s="126"/>
      <c r="C635" s="130"/>
      <c r="D635" s="71" t="s">
        <v>535</v>
      </c>
      <c r="E635" s="36" t="s">
        <v>239</v>
      </c>
      <c r="F635" s="36" t="s">
        <v>239</v>
      </c>
      <c r="G635" s="36" t="s">
        <v>941</v>
      </c>
      <c r="H635" s="37">
        <v>2024</v>
      </c>
      <c r="I635" s="37">
        <v>2024</v>
      </c>
      <c r="J635" s="28" t="s">
        <v>6</v>
      </c>
      <c r="K635" s="77">
        <v>1</v>
      </c>
      <c r="L635" s="39">
        <v>3127719.84</v>
      </c>
      <c r="M635" s="31">
        <v>0</v>
      </c>
      <c r="N635" s="31">
        <v>2971333.85</v>
      </c>
      <c r="O635" s="31">
        <v>156385.98999999976</v>
      </c>
      <c r="P635" s="31">
        <v>0</v>
      </c>
    </row>
    <row r="636" spans="1:16" ht="35.1" customHeight="1" x14ac:dyDescent="0.25">
      <c r="A636" s="69"/>
      <c r="B636" s="126"/>
      <c r="C636" s="130"/>
      <c r="D636" s="71" t="s">
        <v>535</v>
      </c>
      <c r="E636" s="36" t="s">
        <v>239</v>
      </c>
      <c r="F636" s="36" t="s">
        <v>239</v>
      </c>
      <c r="G636" s="36" t="s">
        <v>942</v>
      </c>
      <c r="H636" s="37">
        <v>2024</v>
      </c>
      <c r="I636" s="37">
        <v>2024</v>
      </c>
      <c r="J636" s="28" t="s">
        <v>6</v>
      </c>
      <c r="K636" s="77">
        <v>1</v>
      </c>
      <c r="L636" s="39">
        <v>3127719.84</v>
      </c>
      <c r="M636" s="31">
        <v>0</v>
      </c>
      <c r="N636" s="31">
        <v>2971333.85</v>
      </c>
      <c r="O636" s="31">
        <v>156385.98999999976</v>
      </c>
      <c r="P636" s="31">
        <v>0</v>
      </c>
    </row>
    <row r="637" spans="1:16" ht="35.1" customHeight="1" x14ac:dyDescent="0.25">
      <c r="A637" s="69"/>
      <c r="B637" s="126">
        <v>75</v>
      </c>
      <c r="C637" s="130" t="s">
        <v>536</v>
      </c>
      <c r="D637" s="71" t="s">
        <v>536</v>
      </c>
      <c r="E637" s="36" t="s">
        <v>239</v>
      </c>
      <c r="F637" s="36" t="s">
        <v>239</v>
      </c>
      <c r="G637" s="36" t="s">
        <v>234</v>
      </c>
      <c r="H637" s="37">
        <v>2024</v>
      </c>
      <c r="I637" s="37">
        <v>2024</v>
      </c>
      <c r="J637" s="28" t="s">
        <v>6</v>
      </c>
      <c r="K637" s="77">
        <v>1</v>
      </c>
      <c r="L637" s="39">
        <v>3127719.84</v>
      </c>
      <c r="M637" s="31">
        <v>0</v>
      </c>
      <c r="N637" s="31">
        <v>2971333.85</v>
      </c>
      <c r="O637" s="31">
        <v>156385.98999999976</v>
      </c>
      <c r="P637" s="31">
        <v>0</v>
      </c>
    </row>
    <row r="638" spans="1:16" ht="35.1" customHeight="1" x14ac:dyDescent="0.25">
      <c r="A638" s="69"/>
      <c r="B638" s="126"/>
      <c r="C638" s="130"/>
      <c r="D638" s="71" t="s">
        <v>536</v>
      </c>
      <c r="E638" s="36" t="s">
        <v>239</v>
      </c>
      <c r="F638" s="36" t="s">
        <v>239</v>
      </c>
      <c r="G638" s="36" t="s">
        <v>235</v>
      </c>
      <c r="H638" s="37">
        <v>2024</v>
      </c>
      <c r="I638" s="37">
        <v>2024</v>
      </c>
      <c r="J638" s="28" t="s">
        <v>6</v>
      </c>
      <c r="K638" s="77">
        <v>1</v>
      </c>
      <c r="L638" s="39">
        <v>3127719.84</v>
      </c>
      <c r="M638" s="31">
        <v>0</v>
      </c>
      <c r="N638" s="31">
        <v>2971333.85</v>
      </c>
      <c r="O638" s="31">
        <v>156385.98999999976</v>
      </c>
      <c r="P638" s="31">
        <v>0</v>
      </c>
    </row>
    <row r="639" spans="1:16" ht="35.1" customHeight="1" x14ac:dyDescent="0.25">
      <c r="A639" s="69"/>
      <c r="B639" s="126"/>
      <c r="C639" s="130"/>
      <c r="D639" s="71" t="s">
        <v>536</v>
      </c>
      <c r="E639" s="36" t="s">
        <v>239</v>
      </c>
      <c r="F639" s="36" t="s">
        <v>239</v>
      </c>
      <c r="G639" s="36" t="s">
        <v>919</v>
      </c>
      <c r="H639" s="37">
        <v>2024</v>
      </c>
      <c r="I639" s="37">
        <v>2024</v>
      </c>
      <c r="J639" s="28" t="s">
        <v>6</v>
      </c>
      <c r="K639" s="77">
        <v>1</v>
      </c>
      <c r="L639" s="39">
        <v>3127719.84</v>
      </c>
      <c r="M639" s="31">
        <v>0</v>
      </c>
      <c r="N639" s="31">
        <v>2971333.85</v>
      </c>
      <c r="O639" s="31">
        <v>156385.98999999976</v>
      </c>
      <c r="P639" s="31">
        <v>0</v>
      </c>
    </row>
    <row r="640" spans="1:16" ht="35.1" customHeight="1" x14ac:dyDescent="0.25">
      <c r="A640" s="69"/>
      <c r="B640" s="126">
        <v>76</v>
      </c>
      <c r="C640" s="130" t="s">
        <v>537</v>
      </c>
      <c r="D640" s="71" t="s">
        <v>537</v>
      </c>
      <c r="E640" s="36" t="s">
        <v>239</v>
      </c>
      <c r="F640" s="36" t="s">
        <v>239</v>
      </c>
      <c r="G640" s="36" t="s">
        <v>234</v>
      </c>
      <c r="H640" s="37">
        <v>2024</v>
      </c>
      <c r="I640" s="37">
        <v>2024</v>
      </c>
      <c r="J640" s="28" t="s">
        <v>6</v>
      </c>
      <c r="K640" s="77">
        <v>1</v>
      </c>
      <c r="L640" s="39">
        <v>3127719.84</v>
      </c>
      <c r="M640" s="31">
        <v>0</v>
      </c>
      <c r="N640" s="31">
        <v>2971333.85</v>
      </c>
      <c r="O640" s="31">
        <v>156385.98999999976</v>
      </c>
      <c r="P640" s="31">
        <v>0</v>
      </c>
    </row>
    <row r="641" spans="1:16" ht="35.1" customHeight="1" x14ac:dyDescent="0.25">
      <c r="A641" s="69"/>
      <c r="B641" s="126"/>
      <c r="C641" s="130"/>
      <c r="D641" s="71" t="s">
        <v>537</v>
      </c>
      <c r="E641" s="36" t="s">
        <v>239</v>
      </c>
      <c r="F641" s="36" t="s">
        <v>239</v>
      </c>
      <c r="G641" s="36" t="s">
        <v>235</v>
      </c>
      <c r="H641" s="37">
        <v>2024</v>
      </c>
      <c r="I641" s="37">
        <v>2024</v>
      </c>
      <c r="J641" s="28" t="s">
        <v>6</v>
      </c>
      <c r="K641" s="77">
        <v>1</v>
      </c>
      <c r="L641" s="39">
        <v>3127719.84</v>
      </c>
      <c r="M641" s="31">
        <v>0</v>
      </c>
      <c r="N641" s="31">
        <v>2971333.85</v>
      </c>
      <c r="O641" s="31">
        <v>156385.98999999976</v>
      </c>
      <c r="P641" s="31">
        <v>0</v>
      </c>
    </row>
    <row r="642" spans="1:16" ht="35.1" customHeight="1" x14ac:dyDescent="0.25">
      <c r="A642" s="69"/>
      <c r="B642" s="126"/>
      <c r="C642" s="130"/>
      <c r="D642" s="71" t="s">
        <v>537</v>
      </c>
      <c r="E642" s="36" t="s">
        <v>239</v>
      </c>
      <c r="F642" s="36" t="s">
        <v>239</v>
      </c>
      <c r="G642" s="36" t="s">
        <v>919</v>
      </c>
      <c r="H642" s="37">
        <v>2024</v>
      </c>
      <c r="I642" s="37">
        <v>2024</v>
      </c>
      <c r="J642" s="28" t="s">
        <v>6</v>
      </c>
      <c r="K642" s="77">
        <v>1</v>
      </c>
      <c r="L642" s="39">
        <v>3127719.84</v>
      </c>
      <c r="M642" s="31">
        <v>0</v>
      </c>
      <c r="N642" s="31">
        <v>2971333.85</v>
      </c>
      <c r="O642" s="31">
        <v>156385.98999999976</v>
      </c>
      <c r="P642" s="31">
        <v>0</v>
      </c>
    </row>
    <row r="643" spans="1:16" ht="35.1" customHeight="1" x14ac:dyDescent="0.25">
      <c r="A643" s="69"/>
      <c r="B643" s="126"/>
      <c r="C643" s="130"/>
      <c r="D643" s="71" t="s">
        <v>537</v>
      </c>
      <c r="E643" s="36" t="s">
        <v>239</v>
      </c>
      <c r="F643" s="36" t="s">
        <v>239</v>
      </c>
      <c r="G643" s="36" t="s">
        <v>964</v>
      </c>
      <c r="H643" s="37">
        <v>2024</v>
      </c>
      <c r="I643" s="37">
        <v>2024</v>
      </c>
      <c r="J643" s="28" t="s">
        <v>6</v>
      </c>
      <c r="K643" s="77">
        <v>1</v>
      </c>
      <c r="L643" s="55">
        <v>3214599.66</v>
      </c>
      <c r="M643" s="31">
        <v>0</v>
      </c>
      <c r="N643" s="31">
        <v>3053869.68</v>
      </c>
      <c r="O643" s="31">
        <v>160729.97999999998</v>
      </c>
      <c r="P643" s="55">
        <v>0</v>
      </c>
    </row>
    <row r="644" spans="1:16" ht="35.1" customHeight="1" x14ac:dyDescent="0.25">
      <c r="A644" s="69"/>
      <c r="B644" s="126">
        <v>77</v>
      </c>
      <c r="C644" s="130" t="s">
        <v>538</v>
      </c>
      <c r="D644" s="71" t="s">
        <v>538</v>
      </c>
      <c r="E644" s="36" t="s">
        <v>239</v>
      </c>
      <c r="F644" s="36" t="s">
        <v>239</v>
      </c>
      <c r="G644" s="36" t="s">
        <v>234</v>
      </c>
      <c r="H644" s="37">
        <v>2024</v>
      </c>
      <c r="I644" s="37">
        <v>2024</v>
      </c>
      <c r="J644" s="28" t="s">
        <v>6</v>
      </c>
      <c r="K644" s="77">
        <v>1</v>
      </c>
      <c r="L644" s="39">
        <v>3127719.84</v>
      </c>
      <c r="M644" s="31">
        <v>0</v>
      </c>
      <c r="N644" s="31">
        <v>2971333.85</v>
      </c>
      <c r="O644" s="31">
        <v>156385.98999999976</v>
      </c>
      <c r="P644" s="31">
        <v>0</v>
      </c>
    </row>
    <row r="645" spans="1:16" ht="35.1" customHeight="1" x14ac:dyDescent="0.25">
      <c r="A645" s="69"/>
      <c r="B645" s="126"/>
      <c r="C645" s="130"/>
      <c r="D645" s="71" t="s">
        <v>538</v>
      </c>
      <c r="E645" s="36" t="s">
        <v>239</v>
      </c>
      <c r="F645" s="36" t="s">
        <v>239</v>
      </c>
      <c r="G645" s="36" t="s">
        <v>235</v>
      </c>
      <c r="H645" s="37">
        <v>2024</v>
      </c>
      <c r="I645" s="37">
        <v>2024</v>
      </c>
      <c r="J645" s="28" t="s">
        <v>6</v>
      </c>
      <c r="K645" s="77">
        <v>1</v>
      </c>
      <c r="L645" s="39">
        <v>3127719.84</v>
      </c>
      <c r="M645" s="31">
        <v>0</v>
      </c>
      <c r="N645" s="31">
        <v>2971333.85</v>
      </c>
      <c r="O645" s="31">
        <v>156385.98999999976</v>
      </c>
      <c r="P645" s="31">
        <v>0</v>
      </c>
    </row>
    <row r="646" spans="1:16" ht="35.1" customHeight="1" x14ac:dyDescent="0.25">
      <c r="A646" s="69"/>
      <c r="B646" s="126"/>
      <c r="C646" s="130"/>
      <c r="D646" s="71" t="s">
        <v>538</v>
      </c>
      <c r="E646" s="36" t="s">
        <v>239</v>
      </c>
      <c r="F646" s="36" t="s">
        <v>239</v>
      </c>
      <c r="G646" s="36" t="s">
        <v>919</v>
      </c>
      <c r="H646" s="37">
        <v>2024</v>
      </c>
      <c r="I646" s="37">
        <v>2024</v>
      </c>
      <c r="J646" s="28" t="s">
        <v>6</v>
      </c>
      <c r="K646" s="77">
        <v>1</v>
      </c>
      <c r="L646" s="55">
        <v>3114440.79</v>
      </c>
      <c r="M646" s="31">
        <v>0</v>
      </c>
      <c r="N646" s="31">
        <v>2958718.75</v>
      </c>
      <c r="O646" s="31">
        <v>155722.04000000004</v>
      </c>
      <c r="P646" s="55">
        <v>0</v>
      </c>
    </row>
    <row r="647" spans="1:16" ht="35.1" customHeight="1" x14ac:dyDescent="0.25">
      <c r="A647" s="69"/>
      <c r="B647" s="126"/>
      <c r="C647" s="130"/>
      <c r="D647" s="71" t="s">
        <v>538</v>
      </c>
      <c r="E647" s="36" t="s">
        <v>239</v>
      </c>
      <c r="F647" s="36" t="s">
        <v>239</v>
      </c>
      <c r="G647" s="36" t="s">
        <v>920</v>
      </c>
      <c r="H647" s="37">
        <v>2024</v>
      </c>
      <c r="I647" s="37">
        <v>2024</v>
      </c>
      <c r="J647" s="28" t="s">
        <v>6</v>
      </c>
      <c r="K647" s="77">
        <v>1</v>
      </c>
      <c r="L647" s="39">
        <v>3127719.84</v>
      </c>
      <c r="M647" s="31">
        <v>0</v>
      </c>
      <c r="N647" s="31">
        <v>2971333.85</v>
      </c>
      <c r="O647" s="31">
        <v>156385.98999999976</v>
      </c>
      <c r="P647" s="31">
        <v>0</v>
      </c>
    </row>
    <row r="648" spans="1:16" ht="35.1" customHeight="1" x14ac:dyDescent="0.25">
      <c r="A648" s="69"/>
      <c r="B648" s="126"/>
      <c r="C648" s="130"/>
      <c r="D648" s="71" t="s">
        <v>538</v>
      </c>
      <c r="E648" s="36" t="s">
        <v>239</v>
      </c>
      <c r="F648" s="36" t="s">
        <v>239</v>
      </c>
      <c r="G648" s="36" t="s">
        <v>941</v>
      </c>
      <c r="H648" s="37">
        <v>2024</v>
      </c>
      <c r="I648" s="37">
        <v>2024</v>
      </c>
      <c r="J648" s="28" t="s">
        <v>6</v>
      </c>
      <c r="K648" s="77">
        <v>1</v>
      </c>
      <c r="L648" s="39">
        <v>3127719.84</v>
      </c>
      <c r="M648" s="31">
        <v>0</v>
      </c>
      <c r="N648" s="31">
        <v>2971333.85</v>
      </c>
      <c r="O648" s="31">
        <v>156385.98999999976</v>
      </c>
      <c r="P648" s="31">
        <v>0</v>
      </c>
    </row>
    <row r="649" spans="1:16" ht="35.1" customHeight="1" x14ac:dyDescent="0.25">
      <c r="A649" s="69"/>
      <c r="B649" s="126">
        <v>78</v>
      </c>
      <c r="C649" s="147" t="s">
        <v>539</v>
      </c>
      <c r="D649" s="61" t="s">
        <v>539</v>
      </c>
      <c r="E649" s="66" t="s">
        <v>239</v>
      </c>
      <c r="F649" s="66" t="s">
        <v>239</v>
      </c>
      <c r="G649" s="66" t="s">
        <v>234</v>
      </c>
      <c r="H649" s="66" t="s">
        <v>928</v>
      </c>
      <c r="I649" s="66" t="s">
        <v>928</v>
      </c>
      <c r="J649" s="64" t="s">
        <v>237</v>
      </c>
      <c r="K649" s="64">
        <v>1</v>
      </c>
      <c r="L649" s="64">
        <v>3198540</v>
      </c>
      <c r="M649" s="55">
        <v>0</v>
      </c>
      <c r="N649" s="55">
        <v>0</v>
      </c>
      <c r="O649" s="55">
        <v>3198540</v>
      </c>
      <c r="P649" s="55">
        <v>0</v>
      </c>
    </row>
    <row r="650" spans="1:16" ht="35.1" customHeight="1" x14ac:dyDescent="0.25">
      <c r="A650" s="69"/>
      <c r="B650" s="126"/>
      <c r="C650" s="147"/>
      <c r="D650" s="61" t="s">
        <v>539</v>
      </c>
      <c r="E650" s="66" t="s">
        <v>239</v>
      </c>
      <c r="F650" s="66" t="s">
        <v>239</v>
      </c>
      <c r="G650" s="66" t="s">
        <v>960</v>
      </c>
      <c r="H650" s="66" t="s">
        <v>928</v>
      </c>
      <c r="I650" s="66" t="s">
        <v>928</v>
      </c>
      <c r="J650" s="64" t="s">
        <v>237</v>
      </c>
      <c r="K650" s="64">
        <v>1</v>
      </c>
      <c r="L650" s="64">
        <v>3287387</v>
      </c>
      <c r="M650" s="64">
        <v>0</v>
      </c>
      <c r="N650" s="64">
        <v>0</v>
      </c>
      <c r="O650" s="64">
        <v>3287387</v>
      </c>
      <c r="P650" s="64">
        <v>0</v>
      </c>
    </row>
    <row r="651" spans="1:16" ht="35.1" customHeight="1" x14ac:dyDescent="0.25">
      <c r="A651" s="69"/>
      <c r="B651" s="126"/>
      <c r="C651" s="147"/>
      <c r="D651" s="61" t="s">
        <v>539</v>
      </c>
      <c r="E651" s="66" t="s">
        <v>239</v>
      </c>
      <c r="F651" s="66" t="s">
        <v>239</v>
      </c>
      <c r="G651" s="66" t="s">
        <v>919</v>
      </c>
      <c r="H651" s="66" t="s">
        <v>928</v>
      </c>
      <c r="I651" s="66" t="s">
        <v>928</v>
      </c>
      <c r="J651" s="64" t="s">
        <v>237</v>
      </c>
      <c r="K651" s="64">
        <v>1</v>
      </c>
      <c r="L651" s="64">
        <v>3198540</v>
      </c>
      <c r="M651" s="55">
        <v>0</v>
      </c>
      <c r="N651" s="55">
        <v>0</v>
      </c>
      <c r="O651" s="55">
        <v>3198540</v>
      </c>
      <c r="P651" s="55">
        <v>0</v>
      </c>
    </row>
    <row r="652" spans="1:16" ht="35.1" customHeight="1" x14ac:dyDescent="0.25">
      <c r="A652" s="69"/>
      <c r="B652" s="126">
        <v>79</v>
      </c>
      <c r="C652" s="147" t="s">
        <v>540</v>
      </c>
      <c r="D652" s="61" t="s">
        <v>540</v>
      </c>
      <c r="E652" s="66" t="s">
        <v>239</v>
      </c>
      <c r="F652" s="66" t="s">
        <v>239</v>
      </c>
      <c r="G652" s="66" t="s">
        <v>234</v>
      </c>
      <c r="H652" s="66" t="s">
        <v>928</v>
      </c>
      <c r="I652" s="66" t="s">
        <v>928</v>
      </c>
      <c r="J652" s="64" t="s">
        <v>6</v>
      </c>
      <c r="K652" s="64">
        <v>1</v>
      </c>
      <c r="L652" s="64">
        <v>3198540</v>
      </c>
      <c r="M652" s="55">
        <v>0</v>
      </c>
      <c r="N652" s="55">
        <v>0</v>
      </c>
      <c r="O652" s="55">
        <v>3198540</v>
      </c>
      <c r="P652" s="55">
        <v>0</v>
      </c>
    </row>
    <row r="653" spans="1:16" ht="35.1" customHeight="1" x14ac:dyDescent="0.25">
      <c r="A653" s="69"/>
      <c r="B653" s="126"/>
      <c r="C653" s="147"/>
      <c r="D653" s="61" t="s">
        <v>540</v>
      </c>
      <c r="E653" s="66" t="s">
        <v>239</v>
      </c>
      <c r="F653" s="66" t="s">
        <v>239</v>
      </c>
      <c r="G653" s="66" t="s">
        <v>235</v>
      </c>
      <c r="H653" s="66" t="s">
        <v>928</v>
      </c>
      <c r="I653" s="66" t="s">
        <v>928</v>
      </c>
      <c r="J653" s="64" t="s">
        <v>6</v>
      </c>
      <c r="K653" s="64">
        <v>1</v>
      </c>
      <c r="L653" s="64">
        <v>3198540</v>
      </c>
      <c r="M653" s="55">
        <v>0</v>
      </c>
      <c r="N653" s="55">
        <v>0</v>
      </c>
      <c r="O653" s="55">
        <v>3198540</v>
      </c>
      <c r="P653" s="55">
        <v>0</v>
      </c>
    </row>
    <row r="654" spans="1:16" ht="35.1" customHeight="1" x14ac:dyDescent="0.25">
      <c r="A654" s="69"/>
      <c r="B654" s="126"/>
      <c r="C654" s="147"/>
      <c r="D654" s="61" t="s">
        <v>540</v>
      </c>
      <c r="E654" s="66" t="s">
        <v>239</v>
      </c>
      <c r="F654" s="66" t="s">
        <v>239</v>
      </c>
      <c r="G654" s="66" t="s">
        <v>919</v>
      </c>
      <c r="H654" s="66" t="s">
        <v>928</v>
      </c>
      <c r="I654" s="66" t="s">
        <v>928</v>
      </c>
      <c r="J654" s="64" t="s">
        <v>6</v>
      </c>
      <c r="K654" s="64">
        <v>1</v>
      </c>
      <c r="L654" s="64">
        <v>3198540</v>
      </c>
      <c r="M654" s="55">
        <v>0</v>
      </c>
      <c r="N654" s="55">
        <v>0</v>
      </c>
      <c r="O654" s="55">
        <v>3198540</v>
      </c>
      <c r="P654" s="55">
        <v>0</v>
      </c>
    </row>
    <row r="655" spans="1:16" ht="35.1" customHeight="1" x14ac:dyDescent="0.25">
      <c r="A655" s="69"/>
      <c r="B655" s="126"/>
      <c r="C655" s="147"/>
      <c r="D655" s="61" t="s">
        <v>540</v>
      </c>
      <c r="E655" s="66" t="s">
        <v>239</v>
      </c>
      <c r="F655" s="66" t="s">
        <v>239</v>
      </c>
      <c r="G655" s="66" t="s">
        <v>920</v>
      </c>
      <c r="H655" s="66" t="s">
        <v>928</v>
      </c>
      <c r="I655" s="66" t="s">
        <v>928</v>
      </c>
      <c r="J655" s="64" t="s">
        <v>6</v>
      </c>
      <c r="K655" s="64">
        <v>1</v>
      </c>
      <c r="L655" s="64">
        <v>3198540</v>
      </c>
      <c r="M655" s="55">
        <v>0</v>
      </c>
      <c r="N655" s="55">
        <v>0</v>
      </c>
      <c r="O655" s="55">
        <v>3198540</v>
      </c>
      <c r="P655" s="55">
        <v>0</v>
      </c>
    </row>
    <row r="656" spans="1:16" ht="35.1" customHeight="1" x14ac:dyDescent="0.25">
      <c r="A656" s="69"/>
      <c r="B656" s="126"/>
      <c r="C656" s="147"/>
      <c r="D656" s="61" t="s">
        <v>540</v>
      </c>
      <c r="E656" s="66" t="s">
        <v>239</v>
      </c>
      <c r="F656" s="66" t="s">
        <v>239</v>
      </c>
      <c r="G656" s="66" t="s">
        <v>966</v>
      </c>
      <c r="H656" s="66" t="s">
        <v>928</v>
      </c>
      <c r="I656" s="66" t="s">
        <v>928</v>
      </c>
      <c r="J656" s="64" t="s">
        <v>6</v>
      </c>
      <c r="K656" s="64">
        <v>1</v>
      </c>
      <c r="L656" s="64">
        <f>3198540+88847</f>
        <v>3287387</v>
      </c>
      <c r="M656" s="55">
        <v>0</v>
      </c>
      <c r="N656" s="55">
        <v>0</v>
      </c>
      <c r="O656" s="64">
        <f>3198540+88847</f>
        <v>3287387</v>
      </c>
      <c r="P656" s="55">
        <v>0</v>
      </c>
    </row>
    <row r="657" spans="1:20" ht="35.1" customHeight="1" x14ac:dyDescent="0.25">
      <c r="A657" s="69"/>
      <c r="B657" s="126">
        <v>80</v>
      </c>
      <c r="C657" s="139" t="s">
        <v>541</v>
      </c>
      <c r="D657" s="73" t="s">
        <v>541</v>
      </c>
      <c r="E657" s="36" t="s">
        <v>7</v>
      </c>
      <c r="F657" s="36" t="s">
        <v>7</v>
      </c>
      <c r="G657" s="36" t="s">
        <v>916</v>
      </c>
      <c r="H657" s="36">
        <v>2024</v>
      </c>
      <c r="I657" s="36">
        <v>2024</v>
      </c>
      <c r="J657" s="28" t="s">
        <v>6</v>
      </c>
      <c r="K657" s="38">
        <v>587</v>
      </c>
      <c r="L657" s="39">
        <v>3726021.6599999997</v>
      </c>
      <c r="M657" s="31">
        <v>0</v>
      </c>
      <c r="N657" s="39">
        <v>3539720.58</v>
      </c>
      <c r="O657" s="31">
        <v>186301.07999999961</v>
      </c>
      <c r="P657" s="55">
        <v>0</v>
      </c>
    </row>
    <row r="658" spans="1:20" ht="35.1" customHeight="1" x14ac:dyDescent="0.25">
      <c r="A658" s="69"/>
      <c r="B658" s="126"/>
      <c r="C658" s="139"/>
      <c r="D658" s="73" t="s">
        <v>541</v>
      </c>
      <c r="E658" s="36" t="s">
        <v>239</v>
      </c>
      <c r="F658" s="36" t="s">
        <v>239</v>
      </c>
      <c r="G658" s="36" t="s">
        <v>236</v>
      </c>
      <c r="H658" s="36">
        <v>2024</v>
      </c>
      <c r="I658" s="36">
        <v>2024</v>
      </c>
      <c r="J658" s="28" t="s">
        <v>6</v>
      </c>
      <c r="K658" s="38">
        <v>1</v>
      </c>
      <c r="L658" s="39">
        <v>3227333.02</v>
      </c>
      <c r="M658" s="31">
        <v>0</v>
      </c>
      <c r="N658" s="31">
        <v>3065966.37</v>
      </c>
      <c r="O658" s="31">
        <v>161366.65</v>
      </c>
      <c r="P658" s="31">
        <v>0</v>
      </c>
    </row>
    <row r="659" spans="1:20" ht="35.1" customHeight="1" x14ac:dyDescent="0.25">
      <c r="A659" s="69"/>
      <c r="B659" s="126"/>
      <c r="C659" s="139"/>
      <c r="D659" s="73" t="s">
        <v>541</v>
      </c>
      <c r="E659" s="36" t="s">
        <v>239</v>
      </c>
      <c r="F659" s="36" t="s">
        <v>239</v>
      </c>
      <c r="G659" s="36" t="s">
        <v>960</v>
      </c>
      <c r="H659" s="36">
        <v>2024</v>
      </c>
      <c r="I659" s="36">
        <v>2024</v>
      </c>
      <c r="J659" s="28" t="s">
        <v>6</v>
      </c>
      <c r="K659" s="38">
        <v>1</v>
      </c>
      <c r="L659" s="39">
        <v>3227333.02</v>
      </c>
      <c r="M659" s="31">
        <v>0</v>
      </c>
      <c r="N659" s="31">
        <v>3065966.37</v>
      </c>
      <c r="O659" s="31">
        <v>161366.65</v>
      </c>
      <c r="P659" s="31">
        <v>0</v>
      </c>
    </row>
    <row r="660" spans="1:20" ht="35.1" customHeight="1" x14ac:dyDescent="0.25">
      <c r="A660" s="69"/>
      <c r="B660" s="68">
        <v>81</v>
      </c>
      <c r="C660" s="71" t="s">
        <v>542</v>
      </c>
      <c r="D660" s="71" t="s">
        <v>542</v>
      </c>
      <c r="E660" s="36" t="s">
        <v>238</v>
      </c>
      <c r="F660" s="36" t="s">
        <v>238</v>
      </c>
      <c r="G660" s="36" t="s">
        <v>5</v>
      </c>
      <c r="H660" s="36">
        <v>2024</v>
      </c>
      <c r="I660" s="36">
        <v>2024</v>
      </c>
      <c r="J660" s="28" t="s">
        <v>6</v>
      </c>
      <c r="K660" s="54">
        <v>3139.45</v>
      </c>
      <c r="L660" s="55">
        <v>22263805.010000002</v>
      </c>
      <c r="M660" s="31">
        <v>0</v>
      </c>
      <c r="N660" s="39">
        <f>16993260.6-0.79</f>
        <v>16993259.810000002</v>
      </c>
      <c r="O660" s="31">
        <f>5270544.41+0.79</f>
        <v>5270545.2</v>
      </c>
      <c r="P660" s="55">
        <v>0</v>
      </c>
      <c r="Q660" s="81"/>
      <c r="R660" s="81"/>
      <c r="S660" s="81"/>
      <c r="T660" s="81"/>
    </row>
    <row r="661" spans="1:20" ht="35.1" customHeight="1" x14ac:dyDescent="0.25">
      <c r="A661" s="69"/>
      <c r="B661" s="126">
        <v>82</v>
      </c>
      <c r="C661" s="147" t="s">
        <v>543</v>
      </c>
      <c r="D661" s="61" t="s">
        <v>543</v>
      </c>
      <c r="E661" s="66" t="s">
        <v>239</v>
      </c>
      <c r="F661" s="66" t="s">
        <v>239</v>
      </c>
      <c r="G661" s="66" t="s">
        <v>234</v>
      </c>
      <c r="H661" s="66" t="s">
        <v>928</v>
      </c>
      <c r="I661" s="66" t="s">
        <v>928</v>
      </c>
      <c r="J661" s="64" t="s">
        <v>6</v>
      </c>
      <c r="K661" s="64">
        <v>1</v>
      </c>
      <c r="L661" s="64">
        <v>3198540</v>
      </c>
      <c r="M661" s="55">
        <v>0</v>
      </c>
      <c r="N661" s="55">
        <v>0</v>
      </c>
      <c r="O661" s="55">
        <v>3198540</v>
      </c>
      <c r="P661" s="55">
        <v>0</v>
      </c>
      <c r="Q661" s="81"/>
    </row>
    <row r="662" spans="1:20" ht="35.1" customHeight="1" x14ac:dyDescent="0.25">
      <c r="A662" s="69"/>
      <c r="B662" s="126"/>
      <c r="C662" s="147"/>
      <c r="D662" s="61" t="s">
        <v>543</v>
      </c>
      <c r="E662" s="66" t="s">
        <v>239</v>
      </c>
      <c r="F662" s="66" t="s">
        <v>239</v>
      </c>
      <c r="G662" s="66" t="s">
        <v>235</v>
      </c>
      <c r="H662" s="66" t="s">
        <v>928</v>
      </c>
      <c r="I662" s="66" t="s">
        <v>928</v>
      </c>
      <c r="J662" s="64" t="s">
        <v>6</v>
      </c>
      <c r="K662" s="64">
        <v>1</v>
      </c>
      <c r="L662" s="64">
        <v>3198540</v>
      </c>
      <c r="M662" s="55">
        <v>0</v>
      </c>
      <c r="N662" s="55">
        <v>0</v>
      </c>
      <c r="O662" s="55">
        <v>3198540</v>
      </c>
      <c r="P662" s="55">
        <v>0</v>
      </c>
    </row>
    <row r="663" spans="1:20" ht="35.1" customHeight="1" x14ac:dyDescent="0.25">
      <c r="A663" s="67"/>
      <c r="B663" s="126">
        <v>83</v>
      </c>
      <c r="C663" s="147" t="s">
        <v>544</v>
      </c>
      <c r="D663" s="61" t="s">
        <v>544</v>
      </c>
      <c r="E663" s="66" t="s">
        <v>239</v>
      </c>
      <c r="F663" s="66" t="s">
        <v>239</v>
      </c>
      <c r="G663" s="66" t="s">
        <v>234</v>
      </c>
      <c r="H663" s="66" t="s">
        <v>928</v>
      </c>
      <c r="I663" s="66" t="s">
        <v>928</v>
      </c>
      <c r="J663" s="64" t="s">
        <v>6</v>
      </c>
      <c r="K663" s="64">
        <v>1</v>
      </c>
      <c r="L663" s="64">
        <v>3198540</v>
      </c>
      <c r="M663" s="55">
        <v>0</v>
      </c>
      <c r="N663" s="55">
        <v>0</v>
      </c>
      <c r="O663" s="55">
        <v>3198540</v>
      </c>
      <c r="P663" s="55">
        <v>0</v>
      </c>
    </row>
    <row r="664" spans="1:20" ht="35.1" customHeight="1" x14ac:dyDescent="0.25">
      <c r="A664" s="67"/>
      <c r="B664" s="126"/>
      <c r="C664" s="147"/>
      <c r="D664" s="61" t="s">
        <v>544</v>
      </c>
      <c r="E664" s="66" t="s">
        <v>239</v>
      </c>
      <c r="F664" s="66" t="s">
        <v>239</v>
      </c>
      <c r="G664" s="66" t="s">
        <v>235</v>
      </c>
      <c r="H664" s="66" t="s">
        <v>928</v>
      </c>
      <c r="I664" s="66" t="s">
        <v>928</v>
      </c>
      <c r="J664" s="64" t="s">
        <v>6</v>
      </c>
      <c r="K664" s="64">
        <v>1</v>
      </c>
      <c r="L664" s="64">
        <v>3198540</v>
      </c>
      <c r="M664" s="55">
        <v>0</v>
      </c>
      <c r="N664" s="55">
        <v>0</v>
      </c>
      <c r="O664" s="55">
        <v>3198540</v>
      </c>
      <c r="P664" s="55">
        <v>0</v>
      </c>
    </row>
    <row r="665" spans="1:20" ht="35.1" customHeight="1" x14ac:dyDescent="0.25">
      <c r="A665" s="67"/>
      <c r="B665" s="126">
        <v>84</v>
      </c>
      <c r="C665" s="127" t="s">
        <v>545</v>
      </c>
      <c r="D665" s="71" t="s">
        <v>545</v>
      </c>
      <c r="E665" s="36" t="s">
        <v>7</v>
      </c>
      <c r="F665" s="36" t="s">
        <v>7</v>
      </c>
      <c r="G665" s="36" t="s">
        <v>233</v>
      </c>
      <c r="H665" s="11">
        <v>2024</v>
      </c>
      <c r="I665" s="11">
        <v>2024</v>
      </c>
      <c r="J665" s="28" t="s">
        <v>6</v>
      </c>
      <c r="K665" s="38">
        <v>650</v>
      </c>
      <c r="L665" s="30">
        <v>4712473.95</v>
      </c>
      <c r="M665" s="55">
        <v>0</v>
      </c>
      <c r="N665" s="55">
        <v>0</v>
      </c>
      <c r="O665" s="55">
        <v>0</v>
      </c>
      <c r="P665" s="30">
        <v>4712473.95</v>
      </c>
    </row>
    <row r="666" spans="1:20" ht="35.1" customHeight="1" x14ac:dyDescent="0.25">
      <c r="A666" s="67"/>
      <c r="B666" s="126"/>
      <c r="C666" s="127"/>
      <c r="D666" s="71" t="s">
        <v>545</v>
      </c>
      <c r="E666" s="36" t="s">
        <v>238</v>
      </c>
      <c r="F666" s="36" t="s">
        <v>238</v>
      </c>
      <c r="G666" s="36" t="s">
        <v>5</v>
      </c>
      <c r="H666" s="11">
        <v>2024</v>
      </c>
      <c r="I666" s="11">
        <v>2024</v>
      </c>
      <c r="J666" s="28" t="s">
        <v>6</v>
      </c>
      <c r="K666" s="38">
        <v>800</v>
      </c>
      <c r="L666" s="30">
        <v>5662033.0099999998</v>
      </c>
      <c r="M666" s="55">
        <v>0</v>
      </c>
      <c r="N666" s="55">
        <v>0</v>
      </c>
      <c r="O666" s="55">
        <v>0</v>
      </c>
      <c r="P666" s="30">
        <v>5662033.0099999998</v>
      </c>
    </row>
    <row r="667" spans="1:20" ht="35.1" customHeight="1" x14ac:dyDescent="0.25">
      <c r="A667" s="69"/>
      <c r="B667" s="68">
        <v>85</v>
      </c>
      <c r="C667" s="70" t="s">
        <v>546</v>
      </c>
      <c r="D667" s="71" t="s">
        <v>546</v>
      </c>
      <c r="E667" s="36" t="s">
        <v>7</v>
      </c>
      <c r="F667" s="36" t="s">
        <v>7</v>
      </c>
      <c r="G667" s="36" t="s">
        <v>233</v>
      </c>
      <c r="H667" s="36">
        <v>2024</v>
      </c>
      <c r="I667" s="36">
        <v>2024</v>
      </c>
      <c r="J667" s="28" t="s">
        <v>6</v>
      </c>
      <c r="K667" s="54">
        <v>1310.26</v>
      </c>
      <c r="L667" s="39">
        <v>9564119.870000001</v>
      </c>
      <c r="M667" s="31">
        <v>0</v>
      </c>
      <c r="N667" s="39">
        <v>9085913.8800000008</v>
      </c>
      <c r="O667" s="31">
        <v>478205.99000000022</v>
      </c>
      <c r="P667" s="55">
        <v>0</v>
      </c>
    </row>
    <row r="668" spans="1:20" ht="35.1" customHeight="1" x14ac:dyDescent="0.25">
      <c r="A668" s="69"/>
      <c r="B668" s="126">
        <v>86</v>
      </c>
      <c r="C668" s="147" t="s">
        <v>547</v>
      </c>
      <c r="D668" s="61" t="s">
        <v>547</v>
      </c>
      <c r="E668" s="66" t="s">
        <v>239</v>
      </c>
      <c r="F668" s="66" t="s">
        <v>239</v>
      </c>
      <c r="G668" s="66" t="s">
        <v>234</v>
      </c>
      <c r="H668" s="66" t="s">
        <v>928</v>
      </c>
      <c r="I668" s="66" t="s">
        <v>928</v>
      </c>
      <c r="J668" s="64" t="s">
        <v>6</v>
      </c>
      <c r="K668" s="64">
        <v>1</v>
      </c>
      <c r="L668" s="64">
        <v>3198540</v>
      </c>
      <c r="M668" s="55">
        <v>0</v>
      </c>
      <c r="N668" s="55">
        <v>0</v>
      </c>
      <c r="O668" s="55">
        <v>3198540</v>
      </c>
      <c r="P668" s="55">
        <v>0</v>
      </c>
    </row>
    <row r="669" spans="1:20" ht="35.1" customHeight="1" x14ac:dyDescent="0.25">
      <c r="A669" s="69"/>
      <c r="B669" s="126"/>
      <c r="C669" s="147"/>
      <c r="D669" s="61" t="s">
        <v>547</v>
      </c>
      <c r="E669" s="66" t="s">
        <v>239</v>
      </c>
      <c r="F669" s="66" t="s">
        <v>239</v>
      </c>
      <c r="G669" s="66" t="s">
        <v>235</v>
      </c>
      <c r="H669" s="66" t="s">
        <v>928</v>
      </c>
      <c r="I669" s="66" t="s">
        <v>928</v>
      </c>
      <c r="J669" s="64" t="s">
        <v>6</v>
      </c>
      <c r="K669" s="64">
        <v>1</v>
      </c>
      <c r="L669" s="64">
        <v>3198540</v>
      </c>
      <c r="M669" s="55">
        <v>0</v>
      </c>
      <c r="N669" s="55">
        <v>0</v>
      </c>
      <c r="O669" s="55">
        <v>3198540</v>
      </c>
      <c r="P669" s="55">
        <v>0</v>
      </c>
    </row>
    <row r="670" spans="1:20" ht="35.1" customHeight="1" x14ac:dyDescent="0.25">
      <c r="A670" s="69"/>
      <c r="B670" s="126">
        <v>87</v>
      </c>
      <c r="C670" s="127" t="s">
        <v>548</v>
      </c>
      <c r="D670" s="71" t="s">
        <v>548</v>
      </c>
      <c r="E670" s="36" t="s">
        <v>239</v>
      </c>
      <c r="F670" s="36" t="s">
        <v>239</v>
      </c>
      <c r="G670" s="36" t="s">
        <v>236</v>
      </c>
      <c r="H670" s="36">
        <v>2024</v>
      </c>
      <c r="I670" s="36">
        <v>2024</v>
      </c>
      <c r="J670" s="28" t="s">
        <v>6</v>
      </c>
      <c r="K670" s="38">
        <v>1</v>
      </c>
      <c r="L670" s="39">
        <v>3200951.74</v>
      </c>
      <c r="M670" s="55">
        <v>0</v>
      </c>
      <c r="N670" s="39">
        <v>3040904.15</v>
      </c>
      <c r="O670" s="31">
        <v>160047.59000000032</v>
      </c>
      <c r="P670" s="55">
        <v>0</v>
      </c>
    </row>
    <row r="671" spans="1:20" ht="35.1" customHeight="1" x14ac:dyDescent="0.25">
      <c r="A671" s="69"/>
      <c r="B671" s="126"/>
      <c r="C671" s="127"/>
      <c r="D671" s="71" t="s">
        <v>548</v>
      </c>
      <c r="E671" s="36" t="s">
        <v>239</v>
      </c>
      <c r="F671" s="36" t="s">
        <v>239</v>
      </c>
      <c r="G671" s="36" t="s">
        <v>960</v>
      </c>
      <c r="H671" s="36">
        <v>2024</v>
      </c>
      <c r="I671" s="36">
        <v>2024</v>
      </c>
      <c r="J671" s="28" t="s">
        <v>6</v>
      </c>
      <c r="K671" s="38">
        <v>1</v>
      </c>
      <c r="L671" s="39">
        <v>3200951.74</v>
      </c>
      <c r="M671" s="55">
        <v>0</v>
      </c>
      <c r="N671" s="39">
        <v>3040904.15</v>
      </c>
      <c r="O671" s="31">
        <v>160047.59000000032</v>
      </c>
      <c r="P671" s="55">
        <v>0</v>
      </c>
    </row>
    <row r="672" spans="1:20" ht="35.1" customHeight="1" x14ac:dyDescent="0.25">
      <c r="A672" s="69"/>
      <c r="B672" s="126"/>
      <c r="C672" s="127"/>
      <c r="D672" s="71" t="s">
        <v>548</v>
      </c>
      <c r="E672" s="36" t="s">
        <v>239</v>
      </c>
      <c r="F672" s="36" t="s">
        <v>239</v>
      </c>
      <c r="G672" s="36" t="s">
        <v>962</v>
      </c>
      <c r="H672" s="36">
        <v>2024</v>
      </c>
      <c r="I672" s="36">
        <v>2024</v>
      </c>
      <c r="J672" s="28" t="s">
        <v>6</v>
      </c>
      <c r="K672" s="38">
        <v>1</v>
      </c>
      <c r="L672" s="39">
        <v>3200951.74</v>
      </c>
      <c r="M672" s="55">
        <v>0</v>
      </c>
      <c r="N672" s="39">
        <v>3040904.15</v>
      </c>
      <c r="O672" s="31">
        <v>160047.59000000032</v>
      </c>
      <c r="P672" s="55">
        <v>0</v>
      </c>
    </row>
    <row r="673" spans="1:16" ht="35.1" customHeight="1" x14ac:dyDescent="0.25">
      <c r="A673" s="69"/>
      <c r="B673" s="68">
        <v>88</v>
      </c>
      <c r="C673" s="70" t="s">
        <v>549</v>
      </c>
      <c r="D673" s="71" t="s">
        <v>549</v>
      </c>
      <c r="E673" s="36" t="s">
        <v>7</v>
      </c>
      <c r="F673" s="36" t="s">
        <v>7</v>
      </c>
      <c r="G673" s="36" t="s">
        <v>233</v>
      </c>
      <c r="H673" s="36">
        <v>2024</v>
      </c>
      <c r="I673" s="36">
        <v>2024</v>
      </c>
      <c r="J673" s="28" t="s">
        <v>6</v>
      </c>
      <c r="K673" s="38">
        <v>960</v>
      </c>
      <c r="L673" s="39">
        <v>7007429.8799999999</v>
      </c>
      <c r="M673" s="31">
        <v>0</v>
      </c>
      <c r="N673" s="39">
        <v>6657058.3899999997</v>
      </c>
      <c r="O673" s="31">
        <v>350371.49000000022</v>
      </c>
      <c r="P673" s="55">
        <v>0</v>
      </c>
    </row>
    <row r="674" spans="1:16" ht="35.1" customHeight="1" x14ac:dyDescent="0.25">
      <c r="A674" s="69"/>
      <c r="B674" s="126">
        <v>89</v>
      </c>
      <c r="C674" s="127" t="s">
        <v>550</v>
      </c>
      <c r="D674" s="71" t="s">
        <v>550</v>
      </c>
      <c r="E674" s="36" t="s">
        <v>239</v>
      </c>
      <c r="F674" s="36" t="s">
        <v>239</v>
      </c>
      <c r="G674" s="36" t="s">
        <v>234</v>
      </c>
      <c r="H674" s="37">
        <v>2024</v>
      </c>
      <c r="I674" s="37">
        <v>2024</v>
      </c>
      <c r="J674" s="28" t="s">
        <v>6</v>
      </c>
      <c r="K674" s="77">
        <v>1</v>
      </c>
      <c r="L674" s="39">
        <v>3127719.84</v>
      </c>
      <c r="M674" s="31">
        <v>0</v>
      </c>
      <c r="N674" s="31">
        <v>2971333.85</v>
      </c>
      <c r="O674" s="31">
        <v>156385.98999999976</v>
      </c>
      <c r="P674" s="31">
        <v>0</v>
      </c>
    </row>
    <row r="675" spans="1:16" ht="35.1" customHeight="1" x14ac:dyDescent="0.25">
      <c r="A675" s="69"/>
      <c r="B675" s="126"/>
      <c r="C675" s="127"/>
      <c r="D675" s="71" t="s">
        <v>550</v>
      </c>
      <c r="E675" s="36" t="s">
        <v>239</v>
      </c>
      <c r="F675" s="36" t="s">
        <v>239</v>
      </c>
      <c r="G675" s="36" t="s">
        <v>235</v>
      </c>
      <c r="H675" s="37">
        <v>2024</v>
      </c>
      <c r="I675" s="37">
        <v>2024</v>
      </c>
      <c r="J675" s="28" t="s">
        <v>6</v>
      </c>
      <c r="K675" s="77">
        <v>1</v>
      </c>
      <c r="L675" s="39">
        <v>3127719.84</v>
      </c>
      <c r="M675" s="31">
        <v>0</v>
      </c>
      <c r="N675" s="31">
        <v>2971333.85</v>
      </c>
      <c r="O675" s="31">
        <v>156385.98999999976</v>
      </c>
      <c r="P675" s="31">
        <v>0</v>
      </c>
    </row>
    <row r="676" spans="1:16" ht="35.1" customHeight="1" x14ac:dyDescent="0.25">
      <c r="A676" s="69"/>
      <c r="B676" s="126"/>
      <c r="C676" s="127"/>
      <c r="D676" s="71" t="s">
        <v>550</v>
      </c>
      <c r="E676" s="36" t="s">
        <v>239</v>
      </c>
      <c r="F676" s="36" t="s">
        <v>239</v>
      </c>
      <c r="G676" s="36" t="s">
        <v>919</v>
      </c>
      <c r="H676" s="37">
        <v>2024</v>
      </c>
      <c r="I676" s="37">
        <v>2024</v>
      </c>
      <c r="J676" s="28" t="s">
        <v>6</v>
      </c>
      <c r="K676" s="77">
        <v>1</v>
      </c>
      <c r="L676" s="39">
        <v>3127719.84</v>
      </c>
      <c r="M676" s="31">
        <v>0</v>
      </c>
      <c r="N676" s="31">
        <v>2971333.85</v>
      </c>
      <c r="O676" s="31">
        <v>156385.98999999976</v>
      </c>
      <c r="P676" s="31">
        <v>0</v>
      </c>
    </row>
    <row r="677" spans="1:16" ht="35.1" customHeight="1" x14ac:dyDescent="0.25">
      <c r="A677" s="67"/>
      <c r="B677" s="68">
        <v>90</v>
      </c>
      <c r="C677" s="70" t="s">
        <v>551</v>
      </c>
      <c r="D677" s="71" t="s">
        <v>551</v>
      </c>
      <c r="E677" s="36" t="s">
        <v>7</v>
      </c>
      <c r="F677" s="36" t="s">
        <v>7</v>
      </c>
      <c r="G677" s="36" t="s">
        <v>916</v>
      </c>
      <c r="H677" s="36">
        <v>2024</v>
      </c>
      <c r="I677" s="36">
        <v>2024</v>
      </c>
      <c r="J677" s="28" t="s">
        <v>6</v>
      </c>
      <c r="K677" s="54">
        <v>823</v>
      </c>
      <c r="L677" s="55">
        <v>5224047.41</v>
      </c>
      <c r="M677" s="31">
        <v>0</v>
      </c>
      <c r="N677" s="39">
        <v>4962845.04</v>
      </c>
      <c r="O677" s="31">
        <v>261202.37000000011</v>
      </c>
      <c r="P677" s="55">
        <v>0</v>
      </c>
    </row>
    <row r="678" spans="1:16" ht="35.1" customHeight="1" x14ac:dyDescent="0.25">
      <c r="A678" s="67"/>
      <c r="B678" s="68">
        <v>91</v>
      </c>
      <c r="C678" s="70" t="s">
        <v>552</v>
      </c>
      <c r="D678" s="71" t="s">
        <v>552</v>
      </c>
      <c r="E678" s="36" t="s">
        <v>7</v>
      </c>
      <c r="F678" s="36" t="s">
        <v>7</v>
      </c>
      <c r="G678" s="36" t="s">
        <v>916</v>
      </c>
      <c r="H678" s="36">
        <v>2024</v>
      </c>
      <c r="I678" s="36">
        <v>2024</v>
      </c>
      <c r="J678" s="28" t="s">
        <v>6</v>
      </c>
      <c r="K678" s="54">
        <v>731</v>
      </c>
      <c r="L678" s="55">
        <v>4613869.83</v>
      </c>
      <c r="M678" s="31">
        <v>0</v>
      </c>
      <c r="N678" s="39">
        <v>0</v>
      </c>
      <c r="O678" s="55">
        <v>4613869.83</v>
      </c>
      <c r="P678" s="55">
        <v>0</v>
      </c>
    </row>
    <row r="679" spans="1:16" ht="34.5" customHeight="1" x14ac:dyDescent="0.25">
      <c r="A679" s="69"/>
      <c r="B679" s="68">
        <v>92</v>
      </c>
      <c r="C679" s="72" t="s">
        <v>553</v>
      </c>
      <c r="D679" s="72" t="s">
        <v>553</v>
      </c>
      <c r="E679" s="36" t="s">
        <v>7</v>
      </c>
      <c r="F679" s="36" t="s">
        <v>7</v>
      </c>
      <c r="G679" s="36" t="s">
        <v>233</v>
      </c>
      <c r="H679" s="36">
        <v>2024</v>
      </c>
      <c r="I679" s="36">
        <v>2024</v>
      </c>
      <c r="J679" s="28" t="s">
        <v>6</v>
      </c>
      <c r="K679" s="54">
        <v>350.2</v>
      </c>
      <c r="L679" s="39">
        <v>2549439.12</v>
      </c>
      <c r="M679" s="55">
        <v>0</v>
      </c>
      <c r="N679" s="55">
        <v>0</v>
      </c>
      <c r="O679" s="55">
        <v>0</v>
      </c>
      <c r="P679" s="39">
        <v>2549439.12</v>
      </c>
    </row>
    <row r="680" spans="1:16" ht="34.5" customHeight="1" x14ac:dyDescent="0.25">
      <c r="A680" s="69"/>
      <c r="B680" s="68">
        <v>93</v>
      </c>
      <c r="C680" s="72" t="s">
        <v>554</v>
      </c>
      <c r="D680" s="72" t="s">
        <v>554</v>
      </c>
      <c r="E680" s="36" t="s">
        <v>7</v>
      </c>
      <c r="F680" s="36" t="s">
        <v>7</v>
      </c>
      <c r="G680" s="36" t="s">
        <v>233</v>
      </c>
      <c r="H680" s="36">
        <v>2024</v>
      </c>
      <c r="I680" s="36">
        <v>2024</v>
      </c>
      <c r="J680" s="28" t="s">
        <v>6</v>
      </c>
      <c r="K680" s="54">
        <v>586</v>
      </c>
      <c r="L680" s="39">
        <v>4253298.18</v>
      </c>
      <c r="M680" s="31">
        <v>0</v>
      </c>
      <c r="N680" s="31">
        <v>0</v>
      </c>
      <c r="O680" s="39">
        <v>4253298.18</v>
      </c>
      <c r="P680" s="31">
        <v>0</v>
      </c>
    </row>
    <row r="681" spans="1:16" ht="34.5" customHeight="1" x14ac:dyDescent="0.25">
      <c r="A681" s="69"/>
      <c r="B681" s="68">
        <v>94</v>
      </c>
      <c r="C681" s="72" t="s">
        <v>555</v>
      </c>
      <c r="D681" s="72" t="s">
        <v>555</v>
      </c>
      <c r="E681" s="36" t="s">
        <v>7</v>
      </c>
      <c r="F681" s="36" t="s">
        <v>7</v>
      </c>
      <c r="G681" s="36" t="s">
        <v>233</v>
      </c>
      <c r="H681" s="36">
        <v>2024</v>
      </c>
      <c r="I681" s="36">
        <v>2024</v>
      </c>
      <c r="J681" s="28" t="s">
        <v>6</v>
      </c>
      <c r="K681" s="54">
        <v>726</v>
      </c>
      <c r="L681" s="39">
        <v>5299368.8499999996</v>
      </c>
      <c r="M681" s="31">
        <v>0</v>
      </c>
      <c r="N681" s="39">
        <v>5034400.41</v>
      </c>
      <c r="O681" s="31">
        <v>264968.44</v>
      </c>
      <c r="P681" s="55">
        <v>0</v>
      </c>
    </row>
    <row r="682" spans="1:16" ht="35.1" customHeight="1" x14ac:dyDescent="0.25">
      <c r="A682" s="69"/>
      <c r="B682" s="68">
        <v>95</v>
      </c>
      <c r="C682" s="70" t="s">
        <v>556</v>
      </c>
      <c r="D682" s="71" t="s">
        <v>556</v>
      </c>
      <c r="E682" s="36" t="s">
        <v>7</v>
      </c>
      <c r="F682" s="36" t="s">
        <v>7</v>
      </c>
      <c r="G682" s="36" t="s">
        <v>233</v>
      </c>
      <c r="H682" s="36">
        <v>2024</v>
      </c>
      <c r="I682" s="36">
        <v>2024</v>
      </c>
      <c r="J682" s="28" t="s">
        <v>6</v>
      </c>
      <c r="K682" s="54">
        <v>2750</v>
      </c>
      <c r="L682" s="39">
        <v>20073366.849999998</v>
      </c>
      <c r="M682" s="31">
        <v>0</v>
      </c>
      <c r="N682" s="39">
        <v>19069698.510000002</v>
      </c>
      <c r="O682" s="31">
        <v>1003668.3399999961</v>
      </c>
      <c r="P682" s="39">
        <v>0</v>
      </c>
    </row>
    <row r="683" spans="1:16" ht="35.1" customHeight="1" x14ac:dyDescent="0.25">
      <c r="A683" s="69"/>
      <c r="B683" s="68">
        <v>96</v>
      </c>
      <c r="C683" s="70" t="s">
        <v>50</v>
      </c>
      <c r="D683" s="71" t="s">
        <v>50</v>
      </c>
      <c r="E683" s="36" t="s">
        <v>7</v>
      </c>
      <c r="F683" s="36" t="s">
        <v>7</v>
      </c>
      <c r="G683" s="36" t="s">
        <v>233</v>
      </c>
      <c r="H683" s="36">
        <v>2024</v>
      </c>
      <c r="I683" s="36">
        <v>2024</v>
      </c>
      <c r="J683" s="28" t="s">
        <v>6</v>
      </c>
      <c r="K683" s="54">
        <v>1035</v>
      </c>
      <c r="L683" s="39">
        <v>7512224.5999999996</v>
      </c>
      <c r="M683" s="31">
        <v>0</v>
      </c>
      <c r="N683" s="39">
        <v>0</v>
      </c>
      <c r="O683" s="39">
        <v>7512224.5999999996</v>
      </c>
      <c r="P683" s="39">
        <v>0</v>
      </c>
    </row>
    <row r="684" spans="1:16" ht="35.1" customHeight="1" x14ac:dyDescent="0.25">
      <c r="A684" s="69"/>
      <c r="B684" s="126">
        <v>97</v>
      </c>
      <c r="C684" s="139" t="s">
        <v>557</v>
      </c>
      <c r="D684" s="52" t="s">
        <v>557</v>
      </c>
      <c r="E684" s="36" t="s">
        <v>7</v>
      </c>
      <c r="F684" s="36"/>
      <c r="G684" s="36"/>
      <c r="H684" s="36"/>
      <c r="I684" s="36">
        <v>2024</v>
      </c>
      <c r="J684" s="28" t="s">
        <v>6</v>
      </c>
      <c r="K684" s="38"/>
      <c r="L684" s="39">
        <v>15198.519999999999</v>
      </c>
      <c r="M684" s="31">
        <v>0</v>
      </c>
      <c r="N684" s="31">
        <v>14438.59</v>
      </c>
      <c r="O684" s="31">
        <v>759.93</v>
      </c>
      <c r="P684" s="55">
        <v>0</v>
      </c>
    </row>
    <row r="685" spans="1:16" ht="35.1" customHeight="1" x14ac:dyDescent="0.25">
      <c r="A685" s="69"/>
      <c r="B685" s="126"/>
      <c r="C685" s="139"/>
      <c r="D685" s="52" t="s">
        <v>557</v>
      </c>
      <c r="E685" s="37" t="s">
        <v>239</v>
      </c>
      <c r="F685" s="37" t="s">
        <v>239</v>
      </c>
      <c r="G685" s="37" t="s">
        <v>234</v>
      </c>
      <c r="H685" s="37">
        <v>2024</v>
      </c>
      <c r="I685" s="37">
        <v>2024</v>
      </c>
      <c r="J685" s="37" t="s">
        <v>6</v>
      </c>
      <c r="K685" s="30">
        <v>1</v>
      </c>
      <c r="L685" s="39">
        <v>3140109.0599999996</v>
      </c>
      <c r="M685" s="55">
        <v>0</v>
      </c>
      <c r="N685" s="31">
        <v>2983103.61</v>
      </c>
      <c r="O685" s="31">
        <v>157005.45000000001</v>
      </c>
      <c r="P685" s="55">
        <v>0</v>
      </c>
    </row>
    <row r="686" spans="1:16" ht="35.1" customHeight="1" x14ac:dyDescent="0.25">
      <c r="A686" s="69"/>
      <c r="B686" s="126"/>
      <c r="C686" s="139"/>
      <c r="D686" s="52" t="s">
        <v>557</v>
      </c>
      <c r="E686" s="37" t="s">
        <v>239</v>
      </c>
      <c r="F686" s="37" t="s">
        <v>239</v>
      </c>
      <c r="G686" s="37" t="s">
        <v>235</v>
      </c>
      <c r="H686" s="37">
        <v>2024</v>
      </c>
      <c r="I686" s="37">
        <v>2024</v>
      </c>
      <c r="J686" s="37" t="s">
        <v>6</v>
      </c>
      <c r="K686" s="30">
        <v>1</v>
      </c>
      <c r="L686" s="39">
        <v>3140109.0599999996</v>
      </c>
      <c r="M686" s="55">
        <v>0</v>
      </c>
      <c r="N686" s="31">
        <v>2983103.61</v>
      </c>
      <c r="O686" s="31">
        <v>157005.45000000001</v>
      </c>
      <c r="P686" s="55">
        <v>0</v>
      </c>
    </row>
    <row r="687" spans="1:16" ht="35.1" customHeight="1" x14ac:dyDescent="0.25">
      <c r="A687" s="69"/>
      <c r="B687" s="126"/>
      <c r="C687" s="139"/>
      <c r="D687" s="52" t="s">
        <v>557</v>
      </c>
      <c r="E687" s="37" t="s">
        <v>239</v>
      </c>
      <c r="F687" s="37" t="s">
        <v>239</v>
      </c>
      <c r="G687" s="37" t="s">
        <v>919</v>
      </c>
      <c r="H687" s="37">
        <v>2024</v>
      </c>
      <c r="I687" s="37">
        <v>2024</v>
      </c>
      <c r="J687" s="37" t="s">
        <v>6</v>
      </c>
      <c r="K687" s="30">
        <v>1</v>
      </c>
      <c r="L687" s="39">
        <v>3140109.0599999996</v>
      </c>
      <c r="M687" s="55">
        <v>0</v>
      </c>
      <c r="N687" s="31">
        <v>2983103.61</v>
      </c>
      <c r="O687" s="31">
        <v>157005.45000000001</v>
      </c>
      <c r="P687" s="55">
        <v>0</v>
      </c>
    </row>
    <row r="688" spans="1:16" ht="35.1" customHeight="1" x14ac:dyDescent="0.25">
      <c r="A688" s="67"/>
      <c r="B688" s="68">
        <v>98</v>
      </c>
      <c r="C688" s="52" t="s">
        <v>558</v>
      </c>
      <c r="D688" s="73" t="s">
        <v>558</v>
      </c>
      <c r="E688" s="36" t="s">
        <v>7</v>
      </c>
      <c r="F688" s="36" t="s">
        <v>7</v>
      </c>
      <c r="G688" s="36" t="s">
        <v>916</v>
      </c>
      <c r="H688" s="36">
        <v>2024</v>
      </c>
      <c r="I688" s="36">
        <v>2024</v>
      </c>
      <c r="J688" s="28" t="s">
        <v>6</v>
      </c>
      <c r="K688" s="91">
        <v>2270.6</v>
      </c>
      <c r="L688" s="39">
        <v>14331399.23</v>
      </c>
      <c r="M688" s="31">
        <v>0</v>
      </c>
      <c r="N688" s="39">
        <v>13614829.27</v>
      </c>
      <c r="O688" s="31">
        <v>716569.96</v>
      </c>
      <c r="P688" s="55">
        <v>0</v>
      </c>
    </row>
    <row r="689" spans="1:16" ht="35.1" customHeight="1" x14ac:dyDescent="0.25">
      <c r="A689" s="69"/>
      <c r="B689" s="126">
        <v>99</v>
      </c>
      <c r="C689" s="127" t="s">
        <v>559</v>
      </c>
      <c r="D689" s="71" t="s">
        <v>559</v>
      </c>
      <c r="E689" s="36" t="s">
        <v>239</v>
      </c>
      <c r="F689" s="36" t="s">
        <v>239</v>
      </c>
      <c r="G689" s="36" t="s">
        <v>234</v>
      </c>
      <c r="H689" s="37">
        <v>2024</v>
      </c>
      <c r="I689" s="37">
        <v>2024</v>
      </c>
      <c r="J689" s="28" t="s">
        <v>6</v>
      </c>
      <c r="K689" s="77">
        <v>1</v>
      </c>
      <c r="L689" s="39">
        <v>3127719.84</v>
      </c>
      <c r="M689" s="31">
        <v>0</v>
      </c>
      <c r="N689" s="31">
        <v>2971333.85</v>
      </c>
      <c r="O689" s="31">
        <v>156385.98999999976</v>
      </c>
      <c r="P689" s="31">
        <v>0</v>
      </c>
    </row>
    <row r="690" spans="1:16" ht="35.1" customHeight="1" x14ac:dyDescent="0.25">
      <c r="A690" s="69"/>
      <c r="B690" s="126"/>
      <c r="C690" s="127"/>
      <c r="D690" s="71" t="s">
        <v>559</v>
      </c>
      <c r="E690" s="36" t="s">
        <v>239</v>
      </c>
      <c r="F690" s="36" t="s">
        <v>239</v>
      </c>
      <c r="G690" s="36" t="s">
        <v>235</v>
      </c>
      <c r="H690" s="37">
        <v>2024</v>
      </c>
      <c r="I690" s="37">
        <v>2024</v>
      </c>
      <c r="J690" s="28" t="s">
        <v>6</v>
      </c>
      <c r="K690" s="77">
        <v>1</v>
      </c>
      <c r="L690" s="39">
        <v>3127719.84</v>
      </c>
      <c r="M690" s="31">
        <v>0</v>
      </c>
      <c r="N690" s="31">
        <v>2971333.85</v>
      </c>
      <c r="O690" s="31">
        <v>156385.98999999976</v>
      </c>
      <c r="P690" s="31">
        <v>0</v>
      </c>
    </row>
    <row r="691" spans="1:16" ht="35.1" customHeight="1" x14ac:dyDescent="0.25">
      <c r="A691" s="69"/>
      <c r="B691" s="126">
        <v>100</v>
      </c>
      <c r="C691" s="139" t="s">
        <v>560</v>
      </c>
      <c r="D691" s="61" t="s">
        <v>560</v>
      </c>
      <c r="E691" s="66" t="s">
        <v>239</v>
      </c>
      <c r="F691" s="66" t="s">
        <v>239</v>
      </c>
      <c r="G691" s="66" t="s">
        <v>234</v>
      </c>
      <c r="H691" s="66" t="s">
        <v>928</v>
      </c>
      <c r="I691" s="66" t="s">
        <v>928</v>
      </c>
      <c r="J691" s="64" t="s">
        <v>6</v>
      </c>
      <c r="K691" s="64">
        <v>1</v>
      </c>
      <c r="L691" s="64">
        <v>3198540</v>
      </c>
      <c r="M691" s="55">
        <v>0</v>
      </c>
      <c r="N691" s="55">
        <v>0</v>
      </c>
      <c r="O691" s="55">
        <v>3198540</v>
      </c>
      <c r="P691" s="55">
        <v>0</v>
      </c>
    </row>
    <row r="692" spans="1:16" ht="35.1" customHeight="1" x14ac:dyDescent="0.25">
      <c r="A692" s="69"/>
      <c r="B692" s="126"/>
      <c r="C692" s="139"/>
      <c r="D692" s="61" t="s">
        <v>560</v>
      </c>
      <c r="E692" s="66" t="s">
        <v>239</v>
      </c>
      <c r="F692" s="66" t="s">
        <v>239</v>
      </c>
      <c r="G692" s="66" t="s">
        <v>235</v>
      </c>
      <c r="H692" s="66" t="s">
        <v>928</v>
      </c>
      <c r="I692" s="66" t="s">
        <v>928</v>
      </c>
      <c r="J692" s="64" t="s">
        <v>6</v>
      </c>
      <c r="K692" s="64">
        <v>1</v>
      </c>
      <c r="L692" s="64">
        <v>3198540</v>
      </c>
      <c r="M692" s="55">
        <v>0</v>
      </c>
      <c r="N692" s="55">
        <v>0</v>
      </c>
      <c r="O692" s="55">
        <v>3198540</v>
      </c>
      <c r="P692" s="55">
        <v>0</v>
      </c>
    </row>
    <row r="693" spans="1:16" ht="35.1" customHeight="1" x14ac:dyDescent="0.25">
      <c r="A693" s="69"/>
      <c r="B693" s="126">
        <v>101</v>
      </c>
      <c r="C693" s="147" t="s">
        <v>561</v>
      </c>
      <c r="D693" s="61" t="s">
        <v>561</v>
      </c>
      <c r="E693" s="66" t="s">
        <v>239</v>
      </c>
      <c r="F693" s="66" t="s">
        <v>239</v>
      </c>
      <c r="G693" s="66" t="s">
        <v>234</v>
      </c>
      <c r="H693" s="66" t="s">
        <v>928</v>
      </c>
      <c r="I693" s="66" t="s">
        <v>928</v>
      </c>
      <c r="J693" s="64" t="s">
        <v>6</v>
      </c>
      <c r="K693" s="64">
        <v>1</v>
      </c>
      <c r="L693" s="64">
        <v>3198540</v>
      </c>
      <c r="M693" s="55">
        <v>0</v>
      </c>
      <c r="N693" s="55">
        <v>0</v>
      </c>
      <c r="O693" s="55">
        <v>3198540</v>
      </c>
      <c r="P693" s="55">
        <v>0</v>
      </c>
    </row>
    <row r="694" spans="1:16" ht="35.1" customHeight="1" x14ac:dyDescent="0.25">
      <c r="A694" s="69"/>
      <c r="B694" s="126"/>
      <c r="C694" s="147"/>
      <c r="D694" s="61" t="s">
        <v>561</v>
      </c>
      <c r="E694" s="66" t="s">
        <v>239</v>
      </c>
      <c r="F694" s="66" t="s">
        <v>239</v>
      </c>
      <c r="G694" s="66" t="s">
        <v>235</v>
      </c>
      <c r="H694" s="66" t="s">
        <v>928</v>
      </c>
      <c r="I694" s="66" t="s">
        <v>928</v>
      </c>
      <c r="J694" s="64" t="s">
        <v>6</v>
      </c>
      <c r="K694" s="64">
        <v>1</v>
      </c>
      <c r="L694" s="64">
        <v>3198540</v>
      </c>
      <c r="M694" s="55">
        <v>0</v>
      </c>
      <c r="N694" s="55">
        <v>0</v>
      </c>
      <c r="O694" s="55">
        <v>3198540</v>
      </c>
      <c r="P694" s="55">
        <v>0</v>
      </c>
    </row>
    <row r="695" spans="1:16" ht="35.1" customHeight="1" x14ac:dyDescent="0.25">
      <c r="A695" s="69"/>
      <c r="B695" s="126"/>
      <c r="C695" s="147"/>
      <c r="D695" s="61" t="s">
        <v>561</v>
      </c>
      <c r="E695" s="66" t="s">
        <v>239</v>
      </c>
      <c r="F695" s="66" t="s">
        <v>239</v>
      </c>
      <c r="G695" s="66" t="s">
        <v>919</v>
      </c>
      <c r="H695" s="66" t="s">
        <v>928</v>
      </c>
      <c r="I695" s="66" t="s">
        <v>928</v>
      </c>
      <c r="J695" s="64" t="s">
        <v>6</v>
      </c>
      <c r="K695" s="64">
        <v>1</v>
      </c>
      <c r="L695" s="64">
        <v>3198540</v>
      </c>
      <c r="M695" s="55">
        <v>0</v>
      </c>
      <c r="N695" s="55">
        <v>0</v>
      </c>
      <c r="O695" s="55">
        <v>3198540</v>
      </c>
      <c r="P695" s="55">
        <v>0</v>
      </c>
    </row>
    <row r="696" spans="1:16" ht="35.1" customHeight="1" x14ac:dyDescent="0.25">
      <c r="A696" s="69"/>
      <c r="B696" s="68">
        <v>102</v>
      </c>
      <c r="C696" s="61" t="s">
        <v>562</v>
      </c>
      <c r="D696" s="61" t="s">
        <v>562</v>
      </c>
      <c r="E696" s="66" t="s">
        <v>239</v>
      </c>
      <c r="F696" s="66" t="s">
        <v>239</v>
      </c>
      <c r="G696" s="66" t="s">
        <v>234</v>
      </c>
      <c r="H696" s="66" t="s">
        <v>928</v>
      </c>
      <c r="I696" s="66" t="s">
        <v>928</v>
      </c>
      <c r="J696" s="64" t="s">
        <v>6</v>
      </c>
      <c r="K696" s="64">
        <v>1</v>
      </c>
      <c r="L696" s="64">
        <v>3198540</v>
      </c>
      <c r="M696" s="55">
        <v>0</v>
      </c>
      <c r="N696" s="55">
        <v>0</v>
      </c>
      <c r="O696" s="55">
        <v>3198540</v>
      </c>
      <c r="P696" s="55">
        <v>0</v>
      </c>
    </row>
    <row r="697" spans="1:16" ht="35.1" customHeight="1" x14ac:dyDescent="0.25">
      <c r="A697" s="67"/>
      <c r="B697" s="126">
        <v>103</v>
      </c>
      <c r="C697" s="127" t="s">
        <v>563</v>
      </c>
      <c r="D697" s="71" t="s">
        <v>563</v>
      </c>
      <c r="E697" s="36" t="s">
        <v>7</v>
      </c>
      <c r="F697" s="36" t="s">
        <v>7</v>
      </c>
      <c r="G697" s="36" t="s">
        <v>233</v>
      </c>
      <c r="H697" s="36">
        <v>2024</v>
      </c>
      <c r="I697" s="36">
        <v>2024</v>
      </c>
      <c r="J697" s="28" t="s">
        <v>6</v>
      </c>
      <c r="K697" s="38">
        <v>1250</v>
      </c>
      <c r="L697" s="39">
        <v>9260000</v>
      </c>
      <c r="M697" s="55">
        <v>0</v>
      </c>
      <c r="N697" s="55">
        <v>0</v>
      </c>
      <c r="O697" s="39">
        <v>0</v>
      </c>
      <c r="P697" s="39">
        <f>L697</f>
        <v>9260000</v>
      </c>
    </row>
    <row r="698" spans="1:16" ht="35.1" customHeight="1" x14ac:dyDescent="0.25">
      <c r="A698" s="67"/>
      <c r="B698" s="126"/>
      <c r="C698" s="127"/>
      <c r="D698" s="71" t="s">
        <v>563</v>
      </c>
      <c r="E698" s="36" t="s">
        <v>238</v>
      </c>
      <c r="F698" s="36" t="s">
        <v>238</v>
      </c>
      <c r="G698" s="36" t="s">
        <v>5</v>
      </c>
      <c r="H698" s="36">
        <v>2024</v>
      </c>
      <c r="I698" s="36">
        <v>2024</v>
      </c>
      <c r="J698" s="28" t="s">
        <v>6</v>
      </c>
      <c r="K698" s="38">
        <v>2961.4</v>
      </c>
      <c r="L698" s="39">
        <v>21434613.199999999</v>
      </c>
      <c r="M698" s="55">
        <v>0</v>
      </c>
      <c r="N698" s="55">
        <v>0</v>
      </c>
      <c r="O698" s="55">
        <v>0</v>
      </c>
      <c r="P698" s="39">
        <f>L698</f>
        <v>21434613.199999999</v>
      </c>
    </row>
    <row r="699" spans="1:16" ht="35.1" customHeight="1" x14ac:dyDescent="0.25">
      <c r="A699" s="67"/>
      <c r="B699" s="126">
        <v>104</v>
      </c>
      <c r="C699" s="130" t="s">
        <v>51</v>
      </c>
      <c r="D699" s="71" t="s">
        <v>51</v>
      </c>
      <c r="E699" s="36" t="s">
        <v>239</v>
      </c>
      <c r="F699" s="36" t="s">
        <v>239</v>
      </c>
      <c r="G699" s="36" t="s">
        <v>234</v>
      </c>
      <c r="H699" s="37">
        <v>2024</v>
      </c>
      <c r="I699" s="37">
        <v>2024</v>
      </c>
      <c r="J699" s="28" t="s">
        <v>6</v>
      </c>
      <c r="K699" s="77">
        <v>1</v>
      </c>
      <c r="L699" s="39">
        <v>3127719.84</v>
      </c>
      <c r="M699" s="31">
        <v>0</v>
      </c>
      <c r="N699" s="31">
        <v>2971333.85</v>
      </c>
      <c r="O699" s="31">
        <v>156385.98999999976</v>
      </c>
      <c r="P699" s="31">
        <v>0</v>
      </c>
    </row>
    <row r="700" spans="1:16" ht="35.1" customHeight="1" x14ac:dyDescent="0.25">
      <c r="A700" s="67"/>
      <c r="B700" s="126"/>
      <c r="C700" s="130"/>
      <c r="D700" s="71" t="s">
        <v>51</v>
      </c>
      <c r="E700" s="36" t="s">
        <v>239</v>
      </c>
      <c r="F700" s="36" t="s">
        <v>239</v>
      </c>
      <c r="G700" s="36" t="s">
        <v>235</v>
      </c>
      <c r="H700" s="37">
        <v>2024</v>
      </c>
      <c r="I700" s="37">
        <v>2024</v>
      </c>
      <c r="J700" s="28" t="s">
        <v>6</v>
      </c>
      <c r="K700" s="77">
        <v>1</v>
      </c>
      <c r="L700" s="39">
        <v>3127719.84</v>
      </c>
      <c r="M700" s="31">
        <v>0</v>
      </c>
      <c r="N700" s="31">
        <v>2971333.85</v>
      </c>
      <c r="O700" s="31">
        <v>156385.98999999976</v>
      </c>
      <c r="P700" s="31">
        <v>0</v>
      </c>
    </row>
    <row r="701" spans="1:16" ht="35.1" customHeight="1" x14ac:dyDescent="0.25">
      <c r="A701" s="67"/>
      <c r="B701" s="126"/>
      <c r="C701" s="130"/>
      <c r="D701" s="71" t="s">
        <v>51</v>
      </c>
      <c r="E701" s="36" t="s">
        <v>239</v>
      </c>
      <c r="F701" s="36" t="s">
        <v>239</v>
      </c>
      <c r="G701" s="36" t="s">
        <v>919</v>
      </c>
      <c r="H701" s="37">
        <v>2024</v>
      </c>
      <c r="I701" s="37">
        <v>2024</v>
      </c>
      <c r="J701" s="28" t="s">
        <v>6</v>
      </c>
      <c r="K701" s="77">
        <v>1</v>
      </c>
      <c r="L701" s="39">
        <v>3127719.84</v>
      </c>
      <c r="M701" s="31">
        <v>0</v>
      </c>
      <c r="N701" s="31">
        <v>2971333.85</v>
      </c>
      <c r="O701" s="31">
        <v>156385.98999999976</v>
      </c>
      <c r="P701" s="31">
        <v>0</v>
      </c>
    </row>
    <row r="702" spans="1:16" ht="35.1" customHeight="1" x14ac:dyDescent="0.25">
      <c r="A702" s="60">
        <v>579</v>
      </c>
      <c r="B702" s="132" t="s">
        <v>976</v>
      </c>
      <c r="C702" s="132"/>
      <c r="D702" s="57"/>
      <c r="E702" s="58"/>
      <c r="F702" s="58"/>
      <c r="G702" s="58"/>
      <c r="H702" s="58"/>
      <c r="I702" s="58"/>
      <c r="J702" s="28"/>
      <c r="K702" s="58"/>
      <c r="L702" s="58">
        <f>SUM(L703:L713)</f>
        <v>67524303.099999994</v>
      </c>
      <c r="M702" s="58">
        <f>SUM(M703:M713)</f>
        <v>0</v>
      </c>
      <c r="N702" s="58">
        <f>SUM(N703:N713)</f>
        <v>14279771.59</v>
      </c>
      <c r="O702" s="58">
        <f>SUM(O703:O713)</f>
        <v>13168378.390000001</v>
      </c>
      <c r="P702" s="58">
        <f>SUM(P703:P713)</f>
        <v>40076153.119999997</v>
      </c>
    </row>
    <row r="703" spans="1:16" ht="35.1" customHeight="1" x14ac:dyDescent="0.25">
      <c r="A703" s="69"/>
      <c r="B703" s="68">
        <v>1</v>
      </c>
      <c r="C703" s="52" t="s">
        <v>564</v>
      </c>
      <c r="D703" s="73" t="s">
        <v>564</v>
      </c>
      <c r="E703" s="36" t="s">
        <v>7</v>
      </c>
      <c r="F703" s="36" t="s">
        <v>7</v>
      </c>
      <c r="G703" s="36" t="s">
        <v>233</v>
      </c>
      <c r="H703" s="36">
        <v>2024</v>
      </c>
      <c r="I703" s="36">
        <v>2024</v>
      </c>
      <c r="J703" s="28" t="s">
        <v>6</v>
      </c>
      <c r="K703" s="38">
        <v>535.98</v>
      </c>
      <c r="L703" s="39">
        <v>3919275.83</v>
      </c>
      <c r="M703" s="31">
        <v>0</v>
      </c>
      <c r="N703" s="39">
        <v>3723312.04</v>
      </c>
      <c r="O703" s="31">
        <v>195963.79000000004</v>
      </c>
      <c r="P703" s="55">
        <v>0</v>
      </c>
    </row>
    <row r="704" spans="1:16" ht="35.1" customHeight="1" x14ac:dyDescent="0.25">
      <c r="A704" s="69"/>
      <c r="B704" s="68">
        <v>2</v>
      </c>
      <c r="C704" s="52" t="s">
        <v>565</v>
      </c>
      <c r="D704" s="73" t="s">
        <v>565</v>
      </c>
      <c r="E704" s="36" t="s">
        <v>7</v>
      </c>
      <c r="F704" s="36" t="s">
        <v>7</v>
      </c>
      <c r="G704" s="36" t="s">
        <v>233</v>
      </c>
      <c r="H704" s="36">
        <v>2024</v>
      </c>
      <c r="I704" s="36">
        <v>2024</v>
      </c>
      <c r="J704" s="28" t="s">
        <v>6</v>
      </c>
      <c r="K704" s="38">
        <v>535.98</v>
      </c>
      <c r="L704" s="39">
        <v>3919275.83</v>
      </c>
      <c r="M704" s="31">
        <v>0</v>
      </c>
      <c r="N704" s="39">
        <v>3723312.04</v>
      </c>
      <c r="O704" s="31">
        <v>195963.79000000004</v>
      </c>
      <c r="P704" s="55">
        <v>0</v>
      </c>
    </row>
    <row r="705" spans="1:16" ht="35.1" customHeight="1" x14ac:dyDescent="0.25">
      <c r="A705" s="67"/>
      <c r="B705" s="68">
        <v>3</v>
      </c>
      <c r="C705" s="70" t="s">
        <v>52</v>
      </c>
      <c r="D705" s="71" t="s">
        <v>52</v>
      </c>
      <c r="E705" s="36" t="s">
        <v>7</v>
      </c>
      <c r="F705" s="36" t="s">
        <v>7</v>
      </c>
      <c r="G705" s="36" t="s">
        <v>916</v>
      </c>
      <c r="H705" s="36">
        <v>2024</v>
      </c>
      <c r="I705" s="36">
        <v>2024</v>
      </c>
      <c r="J705" s="28" t="s">
        <v>6</v>
      </c>
      <c r="K705" s="54">
        <v>671.25</v>
      </c>
      <c r="L705" s="55">
        <v>4072876.22</v>
      </c>
      <c r="M705" s="55">
        <v>0</v>
      </c>
      <c r="N705" s="55">
        <v>0</v>
      </c>
      <c r="O705" s="55">
        <v>0</v>
      </c>
      <c r="P705" s="55">
        <v>4072876.22</v>
      </c>
    </row>
    <row r="706" spans="1:16" ht="35.1" customHeight="1" x14ac:dyDescent="0.25">
      <c r="A706" s="67"/>
      <c r="B706" s="68">
        <v>4</v>
      </c>
      <c r="C706" s="70" t="s">
        <v>53</v>
      </c>
      <c r="D706" s="71" t="s">
        <v>53</v>
      </c>
      <c r="E706" s="36" t="s">
        <v>7</v>
      </c>
      <c r="F706" s="36" t="s">
        <v>7</v>
      </c>
      <c r="G706" s="36" t="s">
        <v>916</v>
      </c>
      <c r="H706" s="36">
        <v>2024</v>
      </c>
      <c r="I706" s="36">
        <v>2024</v>
      </c>
      <c r="J706" s="28" t="s">
        <v>6</v>
      </c>
      <c r="K706" s="54">
        <v>646.25</v>
      </c>
      <c r="L706" s="39">
        <v>3922023.4899999998</v>
      </c>
      <c r="M706" s="55">
        <v>0</v>
      </c>
      <c r="N706" s="55">
        <v>0</v>
      </c>
      <c r="O706" s="55">
        <v>0</v>
      </c>
      <c r="P706" s="39">
        <v>3922023.4899999998</v>
      </c>
    </row>
    <row r="707" spans="1:16" ht="35.1" customHeight="1" x14ac:dyDescent="0.25">
      <c r="A707" s="69"/>
      <c r="B707" s="68">
        <v>5</v>
      </c>
      <c r="C707" s="70" t="s">
        <v>566</v>
      </c>
      <c r="D707" s="71" t="s">
        <v>566</v>
      </c>
      <c r="E707" s="36" t="s">
        <v>7</v>
      </c>
      <c r="F707" s="36" t="s">
        <v>7</v>
      </c>
      <c r="G707" s="36" t="s">
        <v>916</v>
      </c>
      <c r="H707" s="36">
        <v>2024</v>
      </c>
      <c r="I707" s="36">
        <v>2024</v>
      </c>
      <c r="J707" s="28" t="s">
        <v>6</v>
      </c>
      <c r="K707" s="38">
        <v>535.98</v>
      </c>
      <c r="L707" s="39">
        <v>3408203.95</v>
      </c>
      <c r="M707" s="31">
        <v>0</v>
      </c>
      <c r="N707" s="39">
        <v>3237793.75</v>
      </c>
      <c r="O707" s="31">
        <v>170410.20000000019</v>
      </c>
      <c r="P707" s="55">
        <v>0</v>
      </c>
    </row>
    <row r="708" spans="1:16" ht="35.1" customHeight="1" x14ac:dyDescent="0.25">
      <c r="A708" s="69"/>
      <c r="B708" s="68">
        <v>6</v>
      </c>
      <c r="C708" s="70" t="s">
        <v>54</v>
      </c>
      <c r="D708" s="71" t="s">
        <v>54</v>
      </c>
      <c r="E708" s="36" t="s">
        <v>7</v>
      </c>
      <c r="F708" s="36" t="s">
        <v>7</v>
      </c>
      <c r="G708" s="36" t="s">
        <v>916</v>
      </c>
      <c r="H708" s="36">
        <v>2024</v>
      </c>
      <c r="I708" s="36">
        <v>2024</v>
      </c>
      <c r="J708" s="28" t="s">
        <v>6</v>
      </c>
      <c r="K708" s="38">
        <v>527.16</v>
      </c>
      <c r="L708" s="39">
        <v>3330558.3899999997</v>
      </c>
      <c r="M708" s="55">
        <v>0</v>
      </c>
      <c r="N708" s="55">
        <v>0</v>
      </c>
      <c r="O708" s="39">
        <v>3330558.3899999997</v>
      </c>
      <c r="P708" s="55">
        <v>0</v>
      </c>
    </row>
    <row r="709" spans="1:16" ht="35.1" customHeight="1" x14ac:dyDescent="0.25">
      <c r="A709" s="69"/>
      <c r="B709" s="68">
        <v>7</v>
      </c>
      <c r="C709" s="70" t="s">
        <v>55</v>
      </c>
      <c r="D709" s="71" t="s">
        <v>55</v>
      </c>
      <c r="E709" s="36" t="s">
        <v>7</v>
      </c>
      <c r="F709" s="36" t="s">
        <v>7</v>
      </c>
      <c r="G709" s="36" t="s">
        <v>916</v>
      </c>
      <c r="H709" s="36">
        <v>2024</v>
      </c>
      <c r="I709" s="36">
        <v>2024</v>
      </c>
      <c r="J709" s="28" t="s">
        <v>6</v>
      </c>
      <c r="K709" s="38">
        <v>548.88</v>
      </c>
      <c r="L709" s="39">
        <v>3467783.77</v>
      </c>
      <c r="M709" s="55">
        <v>0</v>
      </c>
      <c r="N709" s="55">
        <v>0</v>
      </c>
      <c r="O709" s="39">
        <v>3467783.77</v>
      </c>
      <c r="P709" s="55">
        <v>0</v>
      </c>
    </row>
    <row r="710" spans="1:16" ht="35.1" customHeight="1" x14ac:dyDescent="0.25">
      <c r="A710" s="69"/>
      <c r="B710" s="126">
        <v>8</v>
      </c>
      <c r="C710" s="130" t="s">
        <v>56</v>
      </c>
      <c r="D710" s="71" t="s">
        <v>56</v>
      </c>
      <c r="E710" s="36" t="s">
        <v>7</v>
      </c>
      <c r="F710" s="36" t="s">
        <v>7</v>
      </c>
      <c r="G710" s="36" t="s">
        <v>916</v>
      </c>
      <c r="H710" s="36">
        <v>2024</v>
      </c>
      <c r="I710" s="36">
        <v>2024</v>
      </c>
      <c r="J710" s="28" t="s">
        <v>6</v>
      </c>
      <c r="K710" s="54">
        <v>595.16999999999996</v>
      </c>
      <c r="L710" s="55">
        <v>3784582.91</v>
      </c>
      <c r="M710" s="31">
        <v>0</v>
      </c>
      <c r="N710" s="39">
        <v>3595353.76</v>
      </c>
      <c r="O710" s="31">
        <v>189229.15000000037</v>
      </c>
      <c r="P710" s="55">
        <v>0</v>
      </c>
    </row>
    <row r="711" spans="1:16" ht="35.1" customHeight="1" x14ac:dyDescent="0.25">
      <c r="A711" s="67"/>
      <c r="B711" s="126"/>
      <c r="C711" s="130"/>
      <c r="D711" s="71" t="s">
        <v>56</v>
      </c>
      <c r="E711" s="36" t="s">
        <v>238</v>
      </c>
      <c r="F711" s="36" t="s">
        <v>238</v>
      </c>
      <c r="G711" s="36" t="s">
        <v>5</v>
      </c>
      <c r="H711" s="36">
        <v>2024</v>
      </c>
      <c r="I711" s="36">
        <v>2024</v>
      </c>
      <c r="J711" s="28" t="s">
        <v>6</v>
      </c>
      <c r="K711" s="54">
        <v>959.89</v>
      </c>
      <c r="L711" s="55">
        <v>6530254.8700000001</v>
      </c>
      <c r="M711" s="55">
        <v>0</v>
      </c>
      <c r="N711" s="55">
        <v>0</v>
      </c>
      <c r="O711" s="55">
        <v>0</v>
      </c>
      <c r="P711" s="55">
        <v>6530254.8700000001</v>
      </c>
    </row>
    <row r="712" spans="1:16" ht="35.1" customHeight="1" x14ac:dyDescent="0.25">
      <c r="A712" s="69"/>
      <c r="B712" s="68">
        <v>9</v>
      </c>
      <c r="C712" s="72" t="s">
        <v>567</v>
      </c>
      <c r="D712" s="71" t="s">
        <v>567</v>
      </c>
      <c r="E712" s="36" t="s">
        <v>7</v>
      </c>
      <c r="F712" s="36" t="s">
        <v>7</v>
      </c>
      <c r="G712" s="36" t="s">
        <v>916</v>
      </c>
      <c r="H712" s="36">
        <v>2024</v>
      </c>
      <c r="I712" s="36">
        <v>2024</v>
      </c>
      <c r="J712" s="28" t="s">
        <v>6</v>
      </c>
      <c r="K712" s="38">
        <v>889.29</v>
      </c>
      <c r="L712" s="39">
        <v>5618469.3000000007</v>
      </c>
      <c r="M712" s="55">
        <v>0</v>
      </c>
      <c r="N712" s="55">
        <v>0</v>
      </c>
      <c r="O712" s="39">
        <v>5618469.3000000007</v>
      </c>
      <c r="P712" s="55">
        <v>0</v>
      </c>
    </row>
    <row r="713" spans="1:16" ht="35.1" customHeight="1" x14ac:dyDescent="0.25">
      <c r="A713" s="67"/>
      <c r="B713" s="68">
        <v>10</v>
      </c>
      <c r="C713" s="71" t="s">
        <v>57</v>
      </c>
      <c r="D713" s="71" t="s">
        <v>57</v>
      </c>
      <c r="E713" s="36" t="s">
        <v>238</v>
      </c>
      <c r="F713" s="36" t="s">
        <v>238</v>
      </c>
      <c r="G713" s="36" t="s">
        <v>5</v>
      </c>
      <c r="H713" s="36">
        <v>2024</v>
      </c>
      <c r="I713" s="36">
        <v>2024</v>
      </c>
      <c r="J713" s="28" t="s">
        <v>6</v>
      </c>
      <c r="K713" s="54">
        <v>3765.43</v>
      </c>
      <c r="L713" s="55">
        <v>25550998.539999999</v>
      </c>
      <c r="M713" s="55">
        <v>0</v>
      </c>
      <c r="N713" s="55">
        <v>0</v>
      </c>
      <c r="O713" s="55">
        <v>0</v>
      </c>
      <c r="P713" s="55">
        <v>25550998.539999999</v>
      </c>
    </row>
    <row r="714" spans="1:16" ht="35.1" customHeight="1" x14ac:dyDescent="0.25">
      <c r="A714" s="60">
        <v>594</v>
      </c>
      <c r="B714" s="132" t="s">
        <v>977</v>
      </c>
      <c r="C714" s="132"/>
      <c r="D714" s="57"/>
      <c r="E714" s="58"/>
      <c r="F714" s="58"/>
      <c r="G714" s="58"/>
      <c r="H714" s="58"/>
      <c r="I714" s="58"/>
      <c r="J714" s="28"/>
      <c r="K714" s="58"/>
      <c r="L714" s="58">
        <f>SUM(L715:L786)</f>
        <v>325290300.19999999</v>
      </c>
      <c r="M714" s="58">
        <f>SUM(M715:M786)</f>
        <v>0</v>
      </c>
      <c r="N714" s="58">
        <f>SUM(N715:N786)</f>
        <v>102506625.52</v>
      </c>
      <c r="O714" s="58">
        <f>SUM(O715:O786)</f>
        <v>17343955.499999996</v>
      </c>
      <c r="P714" s="58">
        <f>SUM(P715:P786)</f>
        <v>205439719.17999998</v>
      </c>
    </row>
    <row r="715" spans="1:16" ht="35.1" customHeight="1" x14ac:dyDescent="0.25">
      <c r="A715" s="67"/>
      <c r="B715" s="126">
        <v>1</v>
      </c>
      <c r="C715" s="148" t="s">
        <v>568</v>
      </c>
      <c r="D715" s="99" t="s">
        <v>568</v>
      </c>
      <c r="E715" s="36" t="s">
        <v>240</v>
      </c>
      <c r="F715" s="36" t="s">
        <v>240</v>
      </c>
      <c r="G715" s="36" t="s">
        <v>956</v>
      </c>
      <c r="H715" s="36">
        <v>2024</v>
      </c>
      <c r="I715" s="36">
        <v>2024</v>
      </c>
      <c r="J715" s="28" t="s">
        <v>6</v>
      </c>
      <c r="K715" s="38"/>
      <c r="L715" s="39">
        <v>1443504.35</v>
      </c>
      <c r="M715" s="55">
        <v>0</v>
      </c>
      <c r="N715" s="55">
        <v>0</v>
      </c>
      <c r="O715" s="55">
        <v>0</v>
      </c>
      <c r="P715" s="39">
        <v>1443504.35</v>
      </c>
    </row>
    <row r="716" spans="1:16" ht="35.1" customHeight="1" x14ac:dyDescent="0.25">
      <c r="A716" s="67"/>
      <c r="B716" s="126"/>
      <c r="C716" s="148"/>
      <c r="D716" s="99" t="s">
        <v>568</v>
      </c>
      <c r="E716" s="36" t="s">
        <v>240</v>
      </c>
      <c r="F716" s="36" t="s">
        <v>240</v>
      </c>
      <c r="G716" s="36" t="s">
        <v>957</v>
      </c>
      <c r="H716" s="36">
        <v>2024</v>
      </c>
      <c r="I716" s="36">
        <v>2024</v>
      </c>
      <c r="J716" s="28" t="s">
        <v>6</v>
      </c>
      <c r="K716" s="38"/>
      <c r="L716" s="39">
        <v>3279186.36</v>
      </c>
      <c r="M716" s="55">
        <v>0</v>
      </c>
      <c r="N716" s="55">
        <v>0</v>
      </c>
      <c r="O716" s="55">
        <v>0</v>
      </c>
      <c r="P716" s="39">
        <v>3279186.36</v>
      </c>
    </row>
    <row r="717" spans="1:16" ht="35.1" customHeight="1" x14ac:dyDescent="0.25">
      <c r="A717" s="67"/>
      <c r="B717" s="126"/>
      <c r="C717" s="148"/>
      <c r="D717" s="99" t="s">
        <v>568</v>
      </c>
      <c r="E717" s="36" t="s">
        <v>240</v>
      </c>
      <c r="F717" s="36" t="s">
        <v>240</v>
      </c>
      <c r="G717" s="36" t="s">
        <v>955</v>
      </c>
      <c r="H717" s="36">
        <v>2024</v>
      </c>
      <c r="I717" s="36">
        <v>2024</v>
      </c>
      <c r="J717" s="28" t="s">
        <v>6</v>
      </c>
      <c r="K717" s="38"/>
      <c r="L717" s="39">
        <v>8959011.6300000008</v>
      </c>
      <c r="M717" s="55">
        <v>0</v>
      </c>
      <c r="N717" s="55">
        <v>0</v>
      </c>
      <c r="O717" s="55">
        <v>0</v>
      </c>
      <c r="P717" s="39">
        <v>8959011.6300000008</v>
      </c>
    </row>
    <row r="718" spans="1:16" ht="35.1" customHeight="1" x14ac:dyDescent="0.25">
      <c r="A718" s="67"/>
      <c r="B718" s="126"/>
      <c r="C718" s="148"/>
      <c r="D718" s="99" t="s">
        <v>568</v>
      </c>
      <c r="E718" s="36" t="s">
        <v>240</v>
      </c>
      <c r="F718" s="36" t="s">
        <v>240</v>
      </c>
      <c r="G718" s="36" t="s">
        <v>935</v>
      </c>
      <c r="H718" s="36">
        <v>2024</v>
      </c>
      <c r="I718" s="36">
        <v>2024</v>
      </c>
      <c r="J718" s="28" t="s">
        <v>6</v>
      </c>
      <c r="K718" s="38"/>
      <c r="L718" s="39">
        <v>4561688.03</v>
      </c>
      <c r="M718" s="55">
        <v>0</v>
      </c>
      <c r="N718" s="55">
        <v>0</v>
      </c>
      <c r="O718" s="55">
        <v>0</v>
      </c>
      <c r="P718" s="39">
        <v>4561688.03</v>
      </c>
    </row>
    <row r="719" spans="1:16" ht="35.1" customHeight="1" x14ac:dyDescent="0.25">
      <c r="A719" s="67"/>
      <c r="B719" s="126">
        <v>2</v>
      </c>
      <c r="C719" s="130" t="s">
        <v>569</v>
      </c>
      <c r="D719" s="72" t="s">
        <v>569</v>
      </c>
      <c r="E719" s="36" t="s">
        <v>240</v>
      </c>
      <c r="F719" s="36" t="s">
        <v>240</v>
      </c>
      <c r="G719" s="36" t="s">
        <v>956</v>
      </c>
      <c r="H719" s="36">
        <v>2024</v>
      </c>
      <c r="I719" s="36">
        <v>2024</v>
      </c>
      <c r="J719" s="28" t="s">
        <v>6</v>
      </c>
      <c r="K719" s="38"/>
      <c r="L719" s="39">
        <v>1463362.12</v>
      </c>
      <c r="M719" s="55">
        <v>0</v>
      </c>
      <c r="N719" s="55">
        <v>0</v>
      </c>
      <c r="O719" s="55">
        <v>0</v>
      </c>
      <c r="P719" s="39">
        <v>1463362.12</v>
      </c>
    </row>
    <row r="720" spans="1:16" ht="35.1" customHeight="1" x14ac:dyDescent="0.25">
      <c r="A720" s="67"/>
      <c r="B720" s="126"/>
      <c r="C720" s="130"/>
      <c r="D720" s="72" t="s">
        <v>569</v>
      </c>
      <c r="E720" s="36" t="s">
        <v>240</v>
      </c>
      <c r="F720" s="36" t="s">
        <v>240</v>
      </c>
      <c r="G720" s="36" t="s">
        <v>957</v>
      </c>
      <c r="H720" s="36">
        <v>2024</v>
      </c>
      <c r="I720" s="36">
        <v>2024</v>
      </c>
      <c r="J720" s="28" t="s">
        <v>6</v>
      </c>
      <c r="K720" s="38"/>
      <c r="L720" s="39">
        <v>3122472.69</v>
      </c>
      <c r="M720" s="55">
        <v>0</v>
      </c>
      <c r="N720" s="55">
        <v>0</v>
      </c>
      <c r="O720" s="55">
        <v>0</v>
      </c>
      <c r="P720" s="39">
        <v>3122472.69</v>
      </c>
    </row>
    <row r="721" spans="1:16" ht="35.1" customHeight="1" x14ac:dyDescent="0.25">
      <c r="A721" s="67"/>
      <c r="B721" s="126"/>
      <c r="C721" s="130"/>
      <c r="D721" s="72" t="s">
        <v>569</v>
      </c>
      <c r="E721" s="36" t="s">
        <v>240</v>
      </c>
      <c r="F721" s="36" t="s">
        <v>240</v>
      </c>
      <c r="G721" s="36" t="s">
        <v>955</v>
      </c>
      <c r="H721" s="36">
        <v>2024</v>
      </c>
      <c r="I721" s="36">
        <v>2024</v>
      </c>
      <c r="J721" s="28" t="s">
        <v>6</v>
      </c>
      <c r="K721" s="38"/>
      <c r="L721" s="39">
        <v>3334493.28</v>
      </c>
      <c r="M721" s="55">
        <v>0</v>
      </c>
      <c r="N721" s="55">
        <v>0</v>
      </c>
      <c r="O721" s="55">
        <v>0</v>
      </c>
      <c r="P721" s="39">
        <v>3334493.28</v>
      </c>
    </row>
    <row r="722" spans="1:16" ht="35.1" customHeight="1" x14ac:dyDescent="0.25">
      <c r="A722" s="67"/>
      <c r="B722" s="126"/>
      <c r="C722" s="130"/>
      <c r="D722" s="72" t="s">
        <v>569</v>
      </c>
      <c r="E722" s="36" t="s">
        <v>240</v>
      </c>
      <c r="F722" s="36" t="s">
        <v>240</v>
      </c>
      <c r="G722" s="36" t="s">
        <v>935</v>
      </c>
      <c r="H722" s="36">
        <v>2024</v>
      </c>
      <c r="I722" s="36">
        <v>2024</v>
      </c>
      <c r="J722" s="28" t="s">
        <v>6</v>
      </c>
      <c r="K722" s="38"/>
      <c r="L722" s="39">
        <v>4469996.13</v>
      </c>
      <c r="M722" s="55">
        <v>0</v>
      </c>
      <c r="N722" s="55">
        <v>0</v>
      </c>
      <c r="O722" s="55">
        <v>0</v>
      </c>
      <c r="P722" s="39">
        <v>4469996.13</v>
      </c>
    </row>
    <row r="723" spans="1:16" ht="35.1" customHeight="1" x14ac:dyDescent="0.25">
      <c r="A723" s="67"/>
      <c r="B723" s="68">
        <v>3</v>
      </c>
      <c r="C723" s="61" t="s">
        <v>58</v>
      </c>
      <c r="D723" s="61" t="s">
        <v>58</v>
      </c>
      <c r="E723" s="62" t="s">
        <v>7</v>
      </c>
      <c r="F723" s="62" t="s">
        <v>7</v>
      </c>
      <c r="G723" s="63" t="s">
        <v>927</v>
      </c>
      <c r="H723" s="62">
        <v>2024</v>
      </c>
      <c r="I723" s="62">
        <v>2024</v>
      </c>
      <c r="J723" s="62" t="s">
        <v>6</v>
      </c>
      <c r="K723" s="64">
        <v>1802.9</v>
      </c>
      <c r="L723" s="64">
        <v>13355883.200000001</v>
      </c>
      <c r="M723" s="65">
        <v>0</v>
      </c>
      <c r="N723" s="65">
        <v>0</v>
      </c>
      <c r="O723" s="65">
        <v>0</v>
      </c>
      <c r="P723" s="64">
        <v>13355883.200000001</v>
      </c>
    </row>
    <row r="724" spans="1:16" ht="35.1" customHeight="1" x14ac:dyDescent="0.25">
      <c r="A724" s="67"/>
      <c r="B724" s="68">
        <v>4</v>
      </c>
      <c r="C724" s="44" t="s">
        <v>59</v>
      </c>
      <c r="D724" s="44" t="s">
        <v>59</v>
      </c>
      <c r="E724" s="45" t="s">
        <v>7</v>
      </c>
      <c r="F724" s="45" t="s">
        <v>7</v>
      </c>
      <c r="G724" s="45" t="s">
        <v>927</v>
      </c>
      <c r="H724" s="45" t="s">
        <v>928</v>
      </c>
      <c r="I724" s="45" t="s">
        <v>928</v>
      </c>
      <c r="J724" s="45" t="s">
        <v>6</v>
      </c>
      <c r="K724" s="45" t="s">
        <v>978</v>
      </c>
      <c r="L724" s="46">
        <f t="shared" ref="L724" si="6">K724*7408</f>
        <v>3966984</v>
      </c>
      <c r="M724" s="46">
        <v>0</v>
      </c>
      <c r="N724" s="46">
        <v>0</v>
      </c>
      <c r="O724" s="46">
        <v>0</v>
      </c>
      <c r="P724" s="46">
        <f>L724</f>
        <v>3966984</v>
      </c>
    </row>
    <row r="725" spans="1:16" ht="35.1" customHeight="1" x14ac:dyDescent="0.25">
      <c r="A725" s="67"/>
      <c r="B725" s="68">
        <v>5</v>
      </c>
      <c r="C725" s="52" t="s">
        <v>979</v>
      </c>
      <c r="D725" s="100" t="s">
        <v>570</v>
      </c>
      <c r="E725" s="36" t="s">
        <v>7</v>
      </c>
      <c r="F725" s="36" t="s">
        <v>7</v>
      </c>
      <c r="G725" s="36" t="s">
        <v>233</v>
      </c>
      <c r="H725" s="36">
        <v>2024</v>
      </c>
      <c r="I725" s="36">
        <v>2024</v>
      </c>
      <c r="J725" s="28" t="s">
        <v>6</v>
      </c>
      <c r="K725" s="38">
        <v>151.97999999999999</v>
      </c>
      <c r="L725" s="39">
        <v>1111331.6599999999</v>
      </c>
      <c r="M725" s="31">
        <v>0</v>
      </c>
      <c r="N725" s="39">
        <v>1055765.08</v>
      </c>
      <c r="O725" s="31">
        <v>55566.58</v>
      </c>
      <c r="P725" s="55">
        <v>0</v>
      </c>
    </row>
    <row r="726" spans="1:16" ht="35.1" customHeight="1" x14ac:dyDescent="0.25">
      <c r="A726" s="67"/>
      <c r="B726" s="68">
        <v>6</v>
      </c>
      <c r="C726" s="61" t="s">
        <v>60</v>
      </c>
      <c r="D726" s="61" t="s">
        <v>60</v>
      </c>
      <c r="E726" s="62" t="s">
        <v>7</v>
      </c>
      <c r="F726" s="62" t="s">
        <v>7</v>
      </c>
      <c r="G726" s="63" t="s">
        <v>936</v>
      </c>
      <c r="H726" s="62">
        <v>2024</v>
      </c>
      <c r="I726" s="62">
        <v>2024</v>
      </c>
      <c r="J726" s="62" t="s">
        <v>6</v>
      </c>
      <c r="K726" s="64">
        <v>858</v>
      </c>
      <c r="L726" s="64">
        <v>5527236</v>
      </c>
      <c r="M726" s="65">
        <v>0</v>
      </c>
      <c r="N726" s="65">
        <v>0</v>
      </c>
      <c r="O726" s="65">
        <v>0</v>
      </c>
      <c r="P726" s="64">
        <v>5527236</v>
      </c>
    </row>
    <row r="727" spans="1:16" ht="35.1" customHeight="1" x14ac:dyDescent="0.25">
      <c r="A727" s="67">
        <f>MAX(A$27:$A723)+1</f>
        <v>595</v>
      </c>
      <c r="B727" s="68">
        <v>7</v>
      </c>
      <c r="C727" s="72" t="s">
        <v>61</v>
      </c>
      <c r="D727" s="71" t="s">
        <v>61</v>
      </c>
      <c r="E727" s="36" t="s">
        <v>7</v>
      </c>
      <c r="F727" s="36" t="s">
        <v>7</v>
      </c>
      <c r="G727" s="36" t="s">
        <v>243</v>
      </c>
      <c r="H727" s="36">
        <v>2024</v>
      </c>
      <c r="I727" s="36">
        <v>2024</v>
      </c>
      <c r="J727" s="28" t="s">
        <v>6</v>
      </c>
      <c r="K727" s="5">
        <v>681.24</v>
      </c>
      <c r="L727" s="39">
        <v>4133156.97</v>
      </c>
      <c r="M727" s="55">
        <v>0</v>
      </c>
      <c r="N727" s="55">
        <v>0</v>
      </c>
      <c r="O727" s="55">
        <v>0</v>
      </c>
      <c r="P727" s="39">
        <v>4133156.97</v>
      </c>
    </row>
    <row r="728" spans="1:16" ht="35.1" customHeight="1" x14ac:dyDescent="0.25">
      <c r="A728" s="67"/>
      <c r="B728" s="68">
        <v>8</v>
      </c>
      <c r="C728" s="44" t="s">
        <v>571</v>
      </c>
      <c r="D728" s="44" t="s">
        <v>571</v>
      </c>
      <c r="E728" s="45" t="s">
        <v>7</v>
      </c>
      <c r="F728" s="45" t="s">
        <v>7</v>
      </c>
      <c r="G728" s="45" t="s">
        <v>936</v>
      </c>
      <c r="H728" s="45" t="s">
        <v>928</v>
      </c>
      <c r="I728" s="45" t="s">
        <v>928</v>
      </c>
      <c r="J728" s="45" t="s">
        <v>6</v>
      </c>
      <c r="K728" s="45">
        <v>1650</v>
      </c>
      <c r="L728" s="46">
        <f t="shared" ref="L728" si="7">K728*6442</f>
        <v>10629300</v>
      </c>
      <c r="M728" s="46">
        <v>0</v>
      </c>
      <c r="N728" s="46">
        <v>0</v>
      </c>
      <c r="O728" s="46">
        <v>0</v>
      </c>
      <c r="P728" s="46">
        <v>10629300</v>
      </c>
    </row>
    <row r="729" spans="1:16" ht="35.1" customHeight="1" x14ac:dyDescent="0.25">
      <c r="A729" s="67"/>
      <c r="B729" s="68">
        <v>9</v>
      </c>
      <c r="C729" s="61" t="s">
        <v>572</v>
      </c>
      <c r="D729" s="61" t="s">
        <v>572</v>
      </c>
      <c r="E729" s="66" t="s">
        <v>239</v>
      </c>
      <c r="F729" s="66" t="s">
        <v>239</v>
      </c>
      <c r="G729" s="66" t="s">
        <v>917</v>
      </c>
      <c r="H729" s="66" t="s">
        <v>928</v>
      </c>
      <c r="I729" s="66" t="s">
        <v>928</v>
      </c>
      <c r="J729" s="64" t="s">
        <v>6</v>
      </c>
      <c r="K729" s="64">
        <v>1</v>
      </c>
      <c r="L729" s="64">
        <v>3465081</v>
      </c>
      <c r="M729" s="64">
        <v>0</v>
      </c>
      <c r="N729" s="64">
        <v>0</v>
      </c>
      <c r="O729" s="64">
        <v>3465081</v>
      </c>
      <c r="P729" s="64">
        <v>0</v>
      </c>
    </row>
    <row r="730" spans="1:16" ht="34.5" customHeight="1" x14ac:dyDescent="0.25">
      <c r="A730" s="67"/>
      <c r="B730" s="68">
        <v>10</v>
      </c>
      <c r="C730" s="44" t="s">
        <v>573</v>
      </c>
      <c r="D730" s="44" t="s">
        <v>573</v>
      </c>
      <c r="E730" s="45" t="s">
        <v>7</v>
      </c>
      <c r="F730" s="45" t="s">
        <v>7</v>
      </c>
      <c r="G730" s="45" t="s">
        <v>936</v>
      </c>
      <c r="H730" s="45" t="s">
        <v>928</v>
      </c>
      <c r="I730" s="45" t="s">
        <v>928</v>
      </c>
      <c r="J730" s="45" t="s">
        <v>6</v>
      </c>
      <c r="K730" s="45" t="s">
        <v>980</v>
      </c>
      <c r="L730" s="46">
        <v>3905140.4000000004</v>
      </c>
      <c r="M730" s="46">
        <v>0</v>
      </c>
      <c r="N730" s="46">
        <v>0</v>
      </c>
      <c r="O730" s="46">
        <v>0</v>
      </c>
      <c r="P730" s="46">
        <f>L730</f>
        <v>3905140.4000000004</v>
      </c>
    </row>
    <row r="731" spans="1:16" ht="35.1" customHeight="1" x14ac:dyDescent="0.25">
      <c r="A731" s="69"/>
      <c r="B731" s="68">
        <v>11</v>
      </c>
      <c r="C731" s="52" t="s">
        <v>574</v>
      </c>
      <c r="D731" s="73" t="s">
        <v>574</v>
      </c>
      <c r="E731" s="36" t="s">
        <v>7</v>
      </c>
      <c r="F731" s="36" t="s">
        <v>7</v>
      </c>
      <c r="G731" s="36" t="s">
        <v>233</v>
      </c>
      <c r="H731" s="36">
        <v>2024</v>
      </c>
      <c r="I731" s="36">
        <v>2024</v>
      </c>
      <c r="J731" s="28" t="s">
        <v>6</v>
      </c>
      <c r="K731" s="54">
        <v>461.95</v>
      </c>
      <c r="L731" s="55">
        <v>3296845.12</v>
      </c>
      <c r="M731" s="31">
        <v>0</v>
      </c>
      <c r="N731" s="39">
        <v>3132002.86</v>
      </c>
      <c r="O731" s="31">
        <v>164842.26</v>
      </c>
      <c r="P731" s="55">
        <v>0</v>
      </c>
    </row>
    <row r="732" spans="1:16" ht="35.1" customHeight="1" x14ac:dyDescent="0.25">
      <c r="A732" s="69"/>
      <c r="B732" s="68">
        <v>12</v>
      </c>
      <c r="C732" s="52" t="s">
        <v>575</v>
      </c>
      <c r="D732" s="73" t="s">
        <v>575</v>
      </c>
      <c r="E732" s="36" t="s">
        <v>7</v>
      </c>
      <c r="F732" s="36" t="s">
        <v>7</v>
      </c>
      <c r="G732" s="36" t="s">
        <v>233</v>
      </c>
      <c r="H732" s="36">
        <v>2024</v>
      </c>
      <c r="I732" s="36">
        <v>2024</v>
      </c>
      <c r="J732" s="28" t="s">
        <v>6</v>
      </c>
      <c r="K732" s="54">
        <v>3519.6</v>
      </c>
      <c r="L732" s="55">
        <v>25736563.310000002</v>
      </c>
      <c r="M732" s="31">
        <v>0</v>
      </c>
      <c r="N732" s="39">
        <v>24449735.140000001</v>
      </c>
      <c r="O732" s="31">
        <v>1286828.1700000018</v>
      </c>
      <c r="P732" s="55">
        <v>0</v>
      </c>
    </row>
    <row r="733" spans="1:16" ht="35.1" customHeight="1" x14ac:dyDescent="0.25">
      <c r="A733" s="69"/>
      <c r="B733" s="68">
        <v>13</v>
      </c>
      <c r="C733" s="52" t="s">
        <v>576</v>
      </c>
      <c r="D733" s="73" t="s">
        <v>576</v>
      </c>
      <c r="E733" s="36" t="s">
        <v>7</v>
      </c>
      <c r="F733" s="36" t="s">
        <v>7</v>
      </c>
      <c r="G733" s="36" t="s">
        <v>916</v>
      </c>
      <c r="H733" s="36">
        <v>2024</v>
      </c>
      <c r="I733" s="36">
        <v>2024</v>
      </c>
      <c r="J733" s="28" t="s">
        <v>6</v>
      </c>
      <c r="K733" s="38">
        <v>1025</v>
      </c>
      <c r="L733" s="39">
        <v>6517797.4000000004</v>
      </c>
      <c r="M733" s="31">
        <v>0</v>
      </c>
      <c r="N733" s="39">
        <v>6191907.5300000003</v>
      </c>
      <c r="O733" s="31">
        <v>325889.87000000011</v>
      </c>
      <c r="P733" s="55">
        <v>0</v>
      </c>
    </row>
    <row r="734" spans="1:16" ht="35.1" customHeight="1" x14ac:dyDescent="0.25">
      <c r="A734" s="69"/>
      <c r="B734" s="126">
        <v>14</v>
      </c>
      <c r="C734" s="127" t="s">
        <v>62</v>
      </c>
      <c r="D734" s="73" t="s">
        <v>62</v>
      </c>
      <c r="E734" s="36" t="s">
        <v>7</v>
      </c>
      <c r="F734" s="36" t="s">
        <v>7</v>
      </c>
      <c r="G734" s="36" t="s">
        <v>916</v>
      </c>
      <c r="H734" s="36">
        <v>2024</v>
      </c>
      <c r="I734" s="36">
        <v>2024</v>
      </c>
      <c r="J734" s="28" t="s">
        <v>6</v>
      </c>
      <c r="K734" s="38">
        <v>600</v>
      </c>
      <c r="L734" s="30">
        <v>3604986</v>
      </c>
      <c r="M734" s="55">
        <v>0</v>
      </c>
      <c r="N734" s="55">
        <v>0</v>
      </c>
      <c r="O734" s="55">
        <v>0</v>
      </c>
      <c r="P734" s="30">
        <v>3604986</v>
      </c>
    </row>
    <row r="735" spans="1:16" ht="35.1" customHeight="1" x14ac:dyDescent="0.25">
      <c r="A735" s="69"/>
      <c r="B735" s="126"/>
      <c r="C735" s="127"/>
      <c r="D735" s="73" t="s">
        <v>62</v>
      </c>
      <c r="E735" s="36" t="s">
        <v>238</v>
      </c>
      <c r="F735" s="36" t="s">
        <v>238</v>
      </c>
      <c r="G735" s="36" t="s">
        <v>5</v>
      </c>
      <c r="H735" s="36">
        <v>2024</v>
      </c>
      <c r="I735" s="36">
        <v>2024</v>
      </c>
      <c r="J735" s="28" t="s">
        <v>6</v>
      </c>
      <c r="K735" s="38">
        <v>1379</v>
      </c>
      <c r="L735" s="30">
        <v>9273357.7799999993</v>
      </c>
      <c r="M735" s="55">
        <v>0</v>
      </c>
      <c r="N735" s="55">
        <v>0</v>
      </c>
      <c r="O735" s="55">
        <v>0</v>
      </c>
      <c r="P735" s="30">
        <v>9273357.7799999993</v>
      </c>
    </row>
    <row r="736" spans="1:16" ht="35.1" customHeight="1" x14ac:dyDescent="0.25">
      <c r="A736" s="69"/>
      <c r="B736" s="68">
        <v>15</v>
      </c>
      <c r="C736" s="52" t="s">
        <v>577</v>
      </c>
      <c r="D736" s="73" t="s">
        <v>577</v>
      </c>
      <c r="E736" s="36" t="s">
        <v>7</v>
      </c>
      <c r="F736" s="36" t="s">
        <v>7</v>
      </c>
      <c r="G736" s="36" t="s">
        <v>233</v>
      </c>
      <c r="H736" s="36">
        <v>2024</v>
      </c>
      <c r="I736" s="36">
        <v>2024</v>
      </c>
      <c r="J736" s="28" t="s">
        <v>6</v>
      </c>
      <c r="K736" s="38">
        <v>1050.0999999999999</v>
      </c>
      <c r="L736" s="39">
        <v>7678703.5900000008</v>
      </c>
      <c r="M736" s="31">
        <v>0</v>
      </c>
      <c r="N736" s="39">
        <v>7294768.4100000001</v>
      </c>
      <c r="O736" s="31">
        <v>383935.18</v>
      </c>
      <c r="P736" s="55">
        <v>0</v>
      </c>
    </row>
    <row r="737" spans="1:16" ht="35.1" customHeight="1" x14ac:dyDescent="0.25">
      <c r="A737" s="67"/>
      <c r="B737" s="68">
        <v>16</v>
      </c>
      <c r="C737" s="71" t="s">
        <v>578</v>
      </c>
      <c r="D737" s="71" t="s">
        <v>578</v>
      </c>
      <c r="E737" s="36" t="s">
        <v>238</v>
      </c>
      <c r="F737" s="36" t="s">
        <v>238</v>
      </c>
      <c r="G737" s="36" t="s">
        <v>5</v>
      </c>
      <c r="H737" s="36">
        <v>2024</v>
      </c>
      <c r="I737" s="36">
        <v>2024</v>
      </c>
      <c r="J737" s="36" t="s">
        <v>6</v>
      </c>
      <c r="K737" s="38">
        <v>872</v>
      </c>
      <c r="L737" s="30">
        <v>5872274.6500000004</v>
      </c>
      <c r="M737" s="55">
        <v>0</v>
      </c>
      <c r="N737" s="55">
        <v>0</v>
      </c>
      <c r="O737" s="55">
        <v>0</v>
      </c>
      <c r="P737" s="30">
        <v>5872274.6500000004</v>
      </c>
    </row>
    <row r="738" spans="1:16" ht="34.5" customHeight="1" x14ac:dyDescent="0.25">
      <c r="A738" s="67"/>
      <c r="B738" s="126">
        <v>17</v>
      </c>
      <c r="C738" s="127" t="s">
        <v>63</v>
      </c>
      <c r="D738" s="71" t="s">
        <v>63</v>
      </c>
      <c r="E738" s="36" t="s">
        <v>240</v>
      </c>
      <c r="F738" s="36" t="s">
        <v>240</v>
      </c>
      <c r="G738" s="36" t="s">
        <v>956</v>
      </c>
      <c r="H738" s="36">
        <v>2024</v>
      </c>
      <c r="I738" s="36">
        <v>2024</v>
      </c>
      <c r="J738" s="28" t="s">
        <v>6</v>
      </c>
      <c r="K738" s="38"/>
      <c r="L738" s="39">
        <v>1436304.58</v>
      </c>
      <c r="M738" s="55">
        <v>0</v>
      </c>
      <c r="N738" s="55">
        <v>0</v>
      </c>
      <c r="O738" s="55">
        <v>0</v>
      </c>
      <c r="P738" s="39">
        <v>1436304.58</v>
      </c>
    </row>
    <row r="739" spans="1:16" ht="35.1" customHeight="1" x14ac:dyDescent="0.25">
      <c r="A739" s="67"/>
      <c r="B739" s="126"/>
      <c r="C739" s="127"/>
      <c r="D739" s="71" t="s">
        <v>63</v>
      </c>
      <c r="E739" s="36" t="s">
        <v>240</v>
      </c>
      <c r="F739" s="36" t="s">
        <v>240</v>
      </c>
      <c r="G739" s="36" t="s">
        <v>957</v>
      </c>
      <c r="H739" s="36">
        <v>2024</v>
      </c>
      <c r="I739" s="36">
        <v>2024</v>
      </c>
      <c r="J739" s="28" t="s">
        <v>6</v>
      </c>
      <c r="K739" s="38"/>
      <c r="L739" s="39">
        <v>726083.44</v>
      </c>
      <c r="M739" s="55">
        <v>0</v>
      </c>
      <c r="N739" s="55">
        <v>0</v>
      </c>
      <c r="O739" s="55">
        <v>0</v>
      </c>
      <c r="P739" s="39">
        <v>726083.44</v>
      </c>
    </row>
    <row r="740" spans="1:16" ht="35.1" customHeight="1" x14ac:dyDescent="0.25">
      <c r="A740" s="67"/>
      <c r="B740" s="126"/>
      <c r="C740" s="127"/>
      <c r="D740" s="71" t="s">
        <v>63</v>
      </c>
      <c r="E740" s="36" t="s">
        <v>240</v>
      </c>
      <c r="F740" s="36" t="s">
        <v>240</v>
      </c>
      <c r="G740" s="36" t="s">
        <v>955</v>
      </c>
      <c r="H740" s="36">
        <v>2024</v>
      </c>
      <c r="I740" s="36">
        <v>2024</v>
      </c>
      <c r="J740" s="28" t="s">
        <v>6</v>
      </c>
      <c r="K740" s="38"/>
      <c r="L740" s="39">
        <v>6315519.5899999999</v>
      </c>
      <c r="M740" s="55">
        <v>0</v>
      </c>
      <c r="N740" s="55">
        <v>0</v>
      </c>
      <c r="O740" s="55">
        <v>0</v>
      </c>
      <c r="P740" s="39">
        <v>6315519.5899999999</v>
      </c>
    </row>
    <row r="741" spans="1:16" ht="35.1" customHeight="1" x14ac:dyDescent="0.25">
      <c r="A741" s="67"/>
      <c r="B741" s="126"/>
      <c r="C741" s="127"/>
      <c r="D741" s="71" t="s">
        <v>63</v>
      </c>
      <c r="E741" s="36" t="s">
        <v>240</v>
      </c>
      <c r="F741" s="36" t="s">
        <v>240</v>
      </c>
      <c r="G741" s="36" t="s">
        <v>935</v>
      </c>
      <c r="H741" s="36">
        <v>2024</v>
      </c>
      <c r="I741" s="36">
        <v>2024</v>
      </c>
      <c r="J741" s="28" t="s">
        <v>6</v>
      </c>
      <c r="K741" s="38"/>
      <c r="L741" s="39">
        <v>1984150.46</v>
      </c>
      <c r="M741" s="55">
        <v>0</v>
      </c>
      <c r="N741" s="55">
        <v>0</v>
      </c>
      <c r="O741" s="55">
        <v>0</v>
      </c>
      <c r="P741" s="39">
        <v>1984150.46</v>
      </c>
    </row>
    <row r="742" spans="1:16" ht="35.1" customHeight="1" x14ac:dyDescent="0.25">
      <c r="A742" s="67"/>
      <c r="B742" s="68">
        <v>18</v>
      </c>
      <c r="C742" s="70" t="s">
        <v>579</v>
      </c>
      <c r="D742" s="70" t="s">
        <v>579</v>
      </c>
      <c r="E742" s="36" t="s">
        <v>7</v>
      </c>
      <c r="F742" s="36" t="s">
        <v>7</v>
      </c>
      <c r="G742" s="36" t="s">
        <v>233</v>
      </c>
      <c r="H742" s="36">
        <v>2024</v>
      </c>
      <c r="I742" s="36">
        <v>2024</v>
      </c>
      <c r="J742" s="28" t="s">
        <v>6</v>
      </c>
      <c r="K742" s="38">
        <v>470</v>
      </c>
      <c r="L742" s="39">
        <v>3226929.9699999997</v>
      </c>
      <c r="M742" s="55">
        <v>0</v>
      </c>
      <c r="N742" s="55">
        <v>3065583.47</v>
      </c>
      <c r="O742" s="55">
        <v>161346.49999999953</v>
      </c>
      <c r="P742" s="39">
        <v>0</v>
      </c>
    </row>
    <row r="743" spans="1:16" ht="35.1" customHeight="1" x14ac:dyDescent="0.25">
      <c r="A743" s="67"/>
      <c r="B743" s="68">
        <v>19</v>
      </c>
      <c r="C743" s="101" t="s">
        <v>64</v>
      </c>
      <c r="D743" s="44" t="s">
        <v>64</v>
      </c>
      <c r="E743" s="45" t="s">
        <v>7</v>
      </c>
      <c r="F743" s="45" t="s">
        <v>7</v>
      </c>
      <c r="G743" s="45" t="s">
        <v>936</v>
      </c>
      <c r="H743" s="45" t="s">
        <v>928</v>
      </c>
      <c r="I743" s="45" t="s">
        <v>928</v>
      </c>
      <c r="J743" s="45" t="s">
        <v>6</v>
      </c>
      <c r="K743" s="45">
        <v>1528.4</v>
      </c>
      <c r="L743" s="46">
        <f t="shared" ref="L743" si="8">K743*6442</f>
        <v>9845952.8000000007</v>
      </c>
      <c r="M743" s="46">
        <v>0</v>
      </c>
      <c r="N743" s="46">
        <v>0</v>
      </c>
      <c r="O743" s="46">
        <v>0</v>
      </c>
      <c r="P743" s="46">
        <v>9845952.8000000007</v>
      </c>
    </row>
    <row r="744" spans="1:16" ht="35.1" customHeight="1" x14ac:dyDescent="0.25">
      <c r="A744" s="69"/>
      <c r="B744" s="126">
        <v>20</v>
      </c>
      <c r="C744" s="127" t="s">
        <v>580</v>
      </c>
      <c r="D744" s="71" t="s">
        <v>580</v>
      </c>
      <c r="E744" s="36" t="s">
        <v>7</v>
      </c>
      <c r="F744" s="36" t="s">
        <v>7</v>
      </c>
      <c r="G744" s="36" t="s">
        <v>233</v>
      </c>
      <c r="H744" s="36">
        <v>2024</v>
      </c>
      <c r="I744" s="36">
        <v>2024</v>
      </c>
      <c r="J744" s="36" t="s">
        <v>6</v>
      </c>
      <c r="K744" s="38">
        <v>800</v>
      </c>
      <c r="L744" s="30">
        <v>5812257.46</v>
      </c>
      <c r="M744" s="55">
        <v>0</v>
      </c>
      <c r="N744" s="55">
        <v>0</v>
      </c>
      <c r="O744" s="55">
        <v>0</v>
      </c>
      <c r="P744" s="30">
        <v>5812257.46</v>
      </c>
    </row>
    <row r="745" spans="1:16" ht="35.1" customHeight="1" x14ac:dyDescent="0.25">
      <c r="A745" s="69"/>
      <c r="B745" s="126"/>
      <c r="C745" s="127"/>
      <c r="D745" s="71" t="s">
        <v>580</v>
      </c>
      <c r="E745" s="36" t="s">
        <v>238</v>
      </c>
      <c r="F745" s="36" t="s">
        <v>238</v>
      </c>
      <c r="G745" s="36" t="s">
        <v>5</v>
      </c>
      <c r="H745" s="36">
        <v>2024</v>
      </c>
      <c r="I745" s="36">
        <v>2024</v>
      </c>
      <c r="J745" s="36" t="s">
        <v>6</v>
      </c>
      <c r="K745" s="38">
        <v>840</v>
      </c>
      <c r="L745" s="30">
        <v>5657610.6200000001</v>
      </c>
      <c r="M745" s="55">
        <v>0</v>
      </c>
      <c r="N745" s="55">
        <v>0</v>
      </c>
      <c r="O745" s="55">
        <v>0</v>
      </c>
      <c r="P745" s="30">
        <v>5657610.6200000001</v>
      </c>
    </row>
    <row r="746" spans="1:16" ht="35.1" customHeight="1" x14ac:dyDescent="0.25">
      <c r="A746" s="69"/>
      <c r="B746" s="68">
        <v>21</v>
      </c>
      <c r="C746" s="52" t="s">
        <v>581</v>
      </c>
      <c r="D746" s="73" t="s">
        <v>581</v>
      </c>
      <c r="E746" s="36" t="s">
        <v>7</v>
      </c>
      <c r="F746" s="36" t="s">
        <v>7</v>
      </c>
      <c r="G746" s="36" t="s">
        <v>233</v>
      </c>
      <c r="H746" s="36">
        <v>2024</v>
      </c>
      <c r="I746" s="36">
        <v>2024</v>
      </c>
      <c r="J746" s="28" t="s">
        <v>6</v>
      </c>
      <c r="K746" s="38">
        <v>217.26</v>
      </c>
      <c r="L746" s="39">
        <v>1574866.76</v>
      </c>
      <c r="M746" s="31">
        <v>0</v>
      </c>
      <c r="N746" s="39">
        <v>1496123.42</v>
      </c>
      <c r="O746" s="31">
        <v>78743.34</v>
      </c>
      <c r="P746" s="55">
        <v>0</v>
      </c>
    </row>
    <row r="747" spans="1:16" ht="35.1" customHeight="1" x14ac:dyDescent="0.25">
      <c r="A747" s="69"/>
      <c r="B747" s="68">
        <v>22</v>
      </c>
      <c r="C747" s="52" t="s">
        <v>582</v>
      </c>
      <c r="D747" s="73" t="s">
        <v>582</v>
      </c>
      <c r="E747" s="36" t="s">
        <v>7</v>
      </c>
      <c r="F747" s="36" t="s">
        <v>7</v>
      </c>
      <c r="G747" s="36" t="s">
        <v>233</v>
      </c>
      <c r="H747" s="36">
        <v>2024</v>
      </c>
      <c r="I747" s="36">
        <v>2024</v>
      </c>
      <c r="J747" s="28" t="s">
        <v>6</v>
      </c>
      <c r="K747" s="38">
        <v>215.5</v>
      </c>
      <c r="L747" s="39">
        <v>1575812.42</v>
      </c>
      <c r="M747" s="31">
        <v>0</v>
      </c>
      <c r="N747" s="39">
        <v>1497021.8</v>
      </c>
      <c r="O747" s="31">
        <v>78790.62</v>
      </c>
      <c r="P747" s="55">
        <v>0</v>
      </c>
    </row>
    <row r="748" spans="1:16" ht="35.1" customHeight="1" x14ac:dyDescent="0.25">
      <c r="A748" s="69"/>
      <c r="B748" s="126">
        <v>23</v>
      </c>
      <c r="C748" s="127" t="s">
        <v>583</v>
      </c>
      <c r="D748" s="73" t="s">
        <v>583</v>
      </c>
      <c r="E748" s="36" t="s">
        <v>7</v>
      </c>
      <c r="F748" s="36" t="s">
        <v>7</v>
      </c>
      <c r="G748" s="36" t="s">
        <v>233</v>
      </c>
      <c r="H748" s="36">
        <v>2024</v>
      </c>
      <c r="I748" s="36">
        <v>2024</v>
      </c>
      <c r="J748" s="28" t="s">
        <v>6</v>
      </c>
      <c r="K748" s="38">
        <v>680.15</v>
      </c>
      <c r="L748" s="39">
        <v>4941508.6400000006</v>
      </c>
      <c r="M748" s="31">
        <v>0</v>
      </c>
      <c r="N748" s="39">
        <v>0</v>
      </c>
      <c r="O748" s="39">
        <v>4941508.6400000006</v>
      </c>
      <c r="P748" s="55">
        <v>0</v>
      </c>
    </row>
    <row r="749" spans="1:16" ht="35.1" customHeight="1" x14ac:dyDescent="0.25">
      <c r="A749" s="67"/>
      <c r="B749" s="126"/>
      <c r="C749" s="127"/>
      <c r="D749" s="71" t="s">
        <v>583</v>
      </c>
      <c r="E749" s="36" t="s">
        <v>240</v>
      </c>
      <c r="F749" s="36" t="s">
        <v>240</v>
      </c>
      <c r="G749" s="36" t="s">
        <v>956</v>
      </c>
      <c r="H749" s="36">
        <v>2024</v>
      </c>
      <c r="I749" s="36">
        <v>2024</v>
      </c>
      <c r="J749" s="28" t="s">
        <v>6</v>
      </c>
      <c r="K749" s="38"/>
      <c r="L749" s="39">
        <v>1106833.08</v>
      </c>
      <c r="M749" s="31">
        <v>0</v>
      </c>
      <c r="N749" s="31">
        <v>0</v>
      </c>
      <c r="O749" s="31">
        <v>0</v>
      </c>
      <c r="P749" s="39">
        <v>1106833.08</v>
      </c>
    </row>
    <row r="750" spans="1:16" ht="35.1" customHeight="1" x14ac:dyDescent="0.25">
      <c r="A750" s="67"/>
      <c r="B750" s="126"/>
      <c r="C750" s="127"/>
      <c r="D750" s="71" t="s">
        <v>583</v>
      </c>
      <c r="E750" s="36" t="s">
        <v>240</v>
      </c>
      <c r="F750" s="36" t="s">
        <v>240</v>
      </c>
      <c r="G750" s="36" t="s">
        <v>957</v>
      </c>
      <c r="H750" s="36">
        <v>2024</v>
      </c>
      <c r="I750" s="36">
        <v>2024</v>
      </c>
      <c r="J750" s="28" t="s">
        <v>6</v>
      </c>
      <c r="K750" s="38"/>
      <c r="L750" s="39">
        <v>516136.04</v>
      </c>
      <c r="M750" s="31">
        <v>0</v>
      </c>
      <c r="N750" s="31">
        <v>0</v>
      </c>
      <c r="O750" s="31">
        <v>0</v>
      </c>
      <c r="P750" s="39">
        <v>516136.04</v>
      </c>
    </row>
    <row r="751" spans="1:16" ht="35.1" customHeight="1" x14ac:dyDescent="0.25">
      <c r="A751" s="67"/>
      <c r="B751" s="126"/>
      <c r="C751" s="127"/>
      <c r="D751" s="71" t="s">
        <v>583</v>
      </c>
      <c r="E751" s="36" t="s">
        <v>240</v>
      </c>
      <c r="F751" s="36" t="s">
        <v>240</v>
      </c>
      <c r="G751" s="36" t="s">
        <v>935</v>
      </c>
      <c r="H751" s="36">
        <v>2024</v>
      </c>
      <c r="I751" s="36">
        <v>2024</v>
      </c>
      <c r="J751" s="28" t="s">
        <v>6</v>
      </c>
      <c r="K751" s="38"/>
      <c r="L751" s="39">
        <v>1332384.69</v>
      </c>
      <c r="M751" s="31">
        <v>0</v>
      </c>
      <c r="N751" s="31">
        <v>0</v>
      </c>
      <c r="O751" s="31">
        <v>0</v>
      </c>
      <c r="P751" s="39">
        <v>1332384.69</v>
      </c>
    </row>
    <row r="752" spans="1:16" ht="35.1" customHeight="1" x14ac:dyDescent="0.25">
      <c r="A752" s="69"/>
      <c r="B752" s="68">
        <v>24</v>
      </c>
      <c r="C752" s="52" t="s">
        <v>584</v>
      </c>
      <c r="D752" s="73" t="s">
        <v>584</v>
      </c>
      <c r="E752" s="36" t="s">
        <v>7</v>
      </c>
      <c r="F752" s="36" t="s">
        <v>7</v>
      </c>
      <c r="G752" s="36" t="s">
        <v>233</v>
      </c>
      <c r="H752" s="36">
        <v>2024</v>
      </c>
      <c r="I752" s="36">
        <v>2024</v>
      </c>
      <c r="J752" s="28" t="s">
        <v>6</v>
      </c>
      <c r="K752" s="38">
        <v>1064.3</v>
      </c>
      <c r="L752" s="39">
        <v>7782539.0199999996</v>
      </c>
      <c r="M752" s="31">
        <v>0</v>
      </c>
      <c r="N752" s="39">
        <v>7393412.0700000003</v>
      </c>
      <c r="O752" s="31">
        <v>389126.95</v>
      </c>
      <c r="P752" s="55">
        <v>0</v>
      </c>
    </row>
    <row r="753" spans="1:16" ht="35.1" customHeight="1" x14ac:dyDescent="0.25">
      <c r="A753" s="67"/>
      <c r="B753" s="126">
        <v>25</v>
      </c>
      <c r="C753" s="127" t="s">
        <v>585</v>
      </c>
      <c r="D753" s="71" t="s">
        <v>585</v>
      </c>
      <c r="E753" s="36" t="s">
        <v>7</v>
      </c>
      <c r="F753" s="36" t="s">
        <v>7</v>
      </c>
      <c r="G753" s="36" t="s">
        <v>233</v>
      </c>
      <c r="H753" s="36">
        <v>2024</v>
      </c>
      <c r="I753" s="36">
        <v>2024</v>
      </c>
      <c r="J753" s="36" t="s">
        <v>6</v>
      </c>
      <c r="K753" s="38">
        <v>671</v>
      </c>
      <c r="L753" s="39">
        <v>4629637.46</v>
      </c>
      <c r="M753" s="55">
        <v>0</v>
      </c>
      <c r="N753" s="55">
        <v>0</v>
      </c>
      <c r="O753" s="55">
        <v>0</v>
      </c>
      <c r="P753" s="39">
        <v>4629637.46</v>
      </c>
    </row>
    <row r="754" spans="1:16" ht="35.1" customHeight="1" x14ac:dyDescent="0.25">
      <c r="A754" s="67"/>
      <c r="B754" s="126"/>
      <c r="C754" s="127"/>
      <c r="D754" s="71" t="s">
        <v>585</v>
      </c>
      <c r="E754" s="36" t="s">
        <v>238</v>
      </c>
      <c r="F754" s="36" t="s">
        <v>238</v>
      </c>
      <c r="G754" s="36" t="s">
        <v>5</v>
      </c>
      <c r="H754" s="36">
        <v>2024</v>
      </c>
      <c r="I754" s="36">
        <v>2024</v>
      </c>
      <c r="J754" s="36" t="s">
        <v>6</v>
      </c>
      <c r="K754" s="38">
        <v>933</v>
      </c>
      <c r="L754" s="30">
        <v>6281477.9399999995</v>
      </c>
      <c r="M754" s="55">
        <v>0</v>
      </c>
      <c r="N754" s="55">
        <v>0</v>
      </c>
      <c r="O754" s="55">
        <v>0</v>
      </c>
      <c r="P754" s="30">
        <v>6281477.9399999995</v>
      </c>
    </row>
    <row r="755" spans="1:16" ht="35.1" customHeight="1" x14ac:dyDescent="0.25">
      <c r="A755" s="67"/>
      <c r="B755" s="68">
        <v>26</v>
      </c>
      <c r="C755" s="71" t="s">
        <v>586</v>
      </c>
      <c r="D755" s="71" t="s">
        <v>586</v>
      </c>
      <c r="E755" s="36" t="s">
        <v>238</v>
      </c>
      <c r="F755" s="36" t="s">
        <v>238</v>
      </c>
      <c r="G755" s="36" t="s">
        <v>5</v>
      </c>
      <c r="H755" s="36">
        <v>2024</v>
      </c>
      <c r="I755" s="36">
        <v>2024</v>
      </c>
      <c r="J755" s="28" t="s">
        <v>6</v>
      </c>
      <c r="K755" s="54">
        <v>1004.3</v>
      </c>
      <c r="L755" s="55">
        <v>6831341.7300000004</v>
      </c>
      <c r="M755" s="55">
        <v>0</v>
      </c>
      <c r="N755" s="55">
        <v>0</v>
      </c>
      <c r="O755" s="55">
        <v>0</v>
      </c>
      <c r="P755" s="55">
        <v>6831341.7300000004</v>
      </c>
    </row>
    <row r="756" spans="1:16" ht="35.1" customHeight="1" x14ac:dyDescent="0.25">
      <c r="A756" s="67"/>
      <c r="B756" s="126">
        <v>27</v>
      </c>
      <c r="C756" s="127" t="s">
        <v>587</v>
      </c>
      <c r="D756" s="71" t="s">
        <v>587</v>
      </c>
      <c r="E756" s="36" t="s">
        <v>7</v>
      </c>
      <c r="F756" s="36" t="s">
        <v>7</v>
      </c>
      <c r="G756" s="36" t="s">
        <v>233</v>
      </c>
      <c r="H756" s="36">
        <v>2024</v>
      </c>
      <c r="I756" s="36">
        <v>2024</v>
      </c>
      <c r="J756" s="28" t="s">
        <v>6</v>
      </c>
      <c r="K756" s="54">
        <v>458.46</v>
      </c>
      <c r="L756" s="55">
        <v>3352422.1</v>
      </c>
      <c r="M756" s="31">
        <v>0</v>
      </c>
      <c r="N756" s="39">
        <v>3184800.99</v>
      </c>
      <c r="O756" s="31">
        <v>167621.10999999999</v>
      </c>
      <c r="P756" s="55">
        <v>0</v>
      </c>
    </row>
    <row r="757" spans="1:16" ht="35.1" customHeight="1" x14ac:dyDescent="0.25">
      <c r="A757" s="67"/>
      <c r="B757" s="126"/>
      <c r="C757" s="127"/>
      <c r="D757" s="71" t="s">
        <v>587</v>
      </c>
      <c r="E757" s="36" t="s">
        <v>238</v>
      </c>
      <c r="F757" s="36" t="s">
        <v>238</v>
      </c>
      <c r="G757" s="36" t="s">
        <v>5</v>
      </c>
      <c r="H757" s="36">
        <v>2024</v>
      </c>
      <c r="I757" s="36">
        <v>2024</v>
      </c>
      <c r="J757" s="28" t="s">
        <v>6</v>
      </c>
      <c r="K757" s="54">
        <v>587</v>
      </c>
      <c r="L757" s="30">
        <v>3960423.18</v>
      </c>
      <c r="M757" s="31">
        <v>0</v>
      </c>
      <c r="N757" s="39">
        <v>0</v>
      </c>
      <c r="O757" s="31">
        <v>0</v>
      </c>
      <c r="P757" s="30">
        <v>3960423.18</v>
      </c>
    </row>
    <row r="758" spans="1:16" ht="35.1" customHeight="1" x14ac:dyDescent="0.25">
      <c r="A758" s="67"/>
      <c r="B758" s="126"/>
      <c r="C758" s="127"/>
      <c r="D758" s="71" t="s">
        <v>587</v>
      </c>
      <c r="E758" s="36" t="s">
        <v>241</v>
      </c>
      <c r="F758" s="36" t="s">
        <v>241</v>
      </c>
      <c r="G758" s="36" t="s">
        <v>5</v>
      </c>
      <c r="H758" s="36">
        <v>2024</v>
      </c>
      <c r="I758" s="36">
        <v>2024</v>
      </c>
      <c r="J758" s="28" t="s">
        <v>6</v>
      </c>
      <c r="K758" s="54"/>
      <c r="L758" s="55">
        <v>272151.06</v>
      </c>
      <c r="M758" s="31">
        <v>0</v>
      </c>
      <c r="N758" s="39">
        <v>0</v>
      </c>
      <c r="O758" s="31">
        <v>0</v>
      </c>
      <c r="P758" s="55">
        <v>272151.06</v>
      </c>
    </row>
    <row r="759" spans="1:16" ht="35.1" customHeight="1" x14ac:dyDescent="0.25">
      <c r="A759" s="67"/>
      <c r="B759" s="68">
        <v>28</v>
      </c>
      <c r="C759" s="70" t="s">
        <v>588</v>
      </c>
      <c r="D759" s="70" t="s">
        <v>588</v>
      </c>
      <c r="E759" s="36" t="s">
        <v>7</v>
      </c>
      <c r="F759" s="36" t="s">
        <v>7</v>
      </c>
      <c r="G759" s="36" t="s">
        <v>233</v>
      </c>
      <c r="H759" s="36">
        <v>2024</v>
      </c>
      <c r="I759" s="36">
        <v>2024</v>
      </c>
      <c r="J759" s="28" t="s">
        <v>6</v>
      </c>
      <c r="K759" s="54">
        <v>487.56</v>
      </c>
      <c r="L759" s="55">
        <v>3542280.3099999996</v>
      </c>
      <c r="M759" s="31">
        <v>0</v>
      </c>
      <c r="N759" s="39">
        <v>0</v>
      </c>
      <c r="O759" s="55">
        <v>3542280.3099999996</v>
      </c>
      <c r="P759" s="55">
        <v>0</v>
      </c>
    </row>
    <row r="760" spans="1:16" ht="35.1" customHeight="1" x14ac:dyDescent="0.25">
      <c r="A760" s="67"/>
      <c r="B760" s="126">
        <v>29</v>
      </c>
      <c r="C760" s="127" t="s">
        <v>589</v>
      </c>
      <c r="D760" s="71" t="s">
        <v>589</v>
      </c>
      <c r="E760" s="36" t="s">
        <v>7</v>
      </c>
      <c r="F760" s="36" t="s">
        <v>7</v>
      </c>
      <c r="G760" s="36" t="s">
        <v>233</v>
      </c>
      <c r="H760" s="36">
        <v>2024</v>
      </c>
      <c r="I760" s="36">
        <v>2024</v>
      </c>
      <c r="J760" s="36" t="s">
        <v>6</v>
      </c>
      <c r="K760" s="38">
        <v>409</v>
      </c>
      <c r="L760" s="30">
        <v>2830795.66</v>
      </c>
      <c r="M760" s="55">
        <v>0</v>
      </c>
      <c r="N760" s="55">
        <v>0</v>
      </c>
      <c r="O760" s="55">
        <v>0</v>
      </c>
      <c r="P760" s="30">
        <v>2830795.66</v>
      </c>
    </row>
    <row r="761" spans="1:16" ht="35.1" customHeight="1" x14ac:dyDescent="0.25">
      <c r="A761" s="67"/>
      <c r="B761" s="126"/>
      <c r="C761" s="127"/>
      <c r="D761" s="71" t="s">
        <v>589</v>
      </c>
      <c r="E761" s="36" t="s">
        <v>238</v>
      </c>
      <c r="F761" s="36" t="s">
        <v>238</v>
      </c>
      <c r="G761" s="36" t="s">
        <v>5</v>
      </c>
      <c r="H761" s="36">
        <v>2024</v>
      </c>
      <c r="I761" s="36">
        <v>2024</v>
      </c>
      <c r="J761" s="36" t="s">
        <v>6</v>
      </c>
      <c r="K761" s="38">
        <v>392</v>
      </c>
      <c r="L761" s="30">
        <v>2652314.29</v>
      </c>
      <c r="M761" s="55">
        <v>0</v>
      </c>
      <c r="N761" s="55">
        <v>0</v>
      </c>
      <c r="O761" s="55">
        <v>0</v>
      </c>
      <c r="P761" s="30">
        <v>2652314.29</v>
      </c>
    </row>
    <row r="762" spans="1:16" ht="35.1" customHeight="1" x14ac:dyDescent="0.25">
      <c r="A762" s="69"/>
      <c r="B762" s="68">
        <v>30</v>
      </c>
      <c r="C762" s="61" t="s">
        <v>65</v>
      </c>
      <c r="D762" s="61" t="s">
        <v>65</v>
      </c>
      <c r="E762" s="62" t="s">
        <v>7</v>
      </c>
      <c r="F762" s="62" t="s">
        <v>7</v>
      </c>
      <c r="G762" s="63" t="s">
        <v>936</v>
      </c>
      <c r="H762" s="62">
        <v>2024</v>
      </c>
      <c r="I762" s="62">
        <v>2024</v>
      </c>
      <c r="J762" s="62" t="s">
        <v>6</v>
      </c>
      <c r="K762" s="64">
        <v>539</v>
      </c>
      <c r="L762" s="64">
        <v>3472238</v>
      </c>
      <c r="M762" s="65">
        <v>0</v>
      </c>
      <c r="N762" s="65">
        <v>0</v>
      </c>
      <c r="O762" s="65">
        <v>0</v>
      </c>
      <c r="P762" s="64">
        <v>3472238</v>
      </c>
    </row>
    <row r="763" spans="1:16" ht="35.1" customHeight="1" x14ac:dyDescent="0.25">
      <c r="A763" s="69"/>
      <c r="B763" s="126">
        <v>31</v>
      </c>
      <c r="C763" s="139" t="s">
        <v>590</v>
      </c>
      <c r="D763" s="53" t="s">
        <v>590</v>
      </c>
      <c r="E763" s="36" t="s">
        <v>7</v>
      </c>
      <c r="F763" s="36" t="s">
        <v>7</v>
      </c>
      <c r="G763" s="36" t="s">
        <v>916</v>
      </c>
      <c r="H763" s="36">
        <v>2024</v>
      </c>
      <c r="I763" s="36">
        <v>2024</v>
      </c>
      <c r="J763" s="28" t="s">
        <v>6</v>
      </c>
      <c r="K763" s="38">
        <v>870.75</v>
      </c>
      <c r="L763" s="39">
        <v>5536948.3799999999</v>
      </c>
      <c r="M763" s="31">
        <v>0</v>
      </c>
      <c r="N763" s="39">
        <v>5260100.96</v>
      </c>
      <c r="O763" s="31">
        <v>276847.41999999993</v>
      </c>
      <c r="P763" s="55">
        <v>0</v>
      </c>
    </row>
    <row r="764" spans="1:16" ht="35.1" customHeight="1" x14ac:dyDescent="0.25">
      <c r="A764" s="69"/>
      <c r="B764" s="126"/>
      <c r="C764" s="139"/>
      <c r="D764" s="53" t="s">
        <v>590</v>
      </c>
      <c r="E764" s="36" t="s">
        <v>238</v>
      </c>
      <c r="F764" s="36" t="s">
        <v>238</v>
      </c>
      <c r="G764" s="36" t="s">
        <v>5</v>
      </c>
      <c r="H764" s="36">
        <v>2024</v>
      </c>
      <c r="I764" s="36">
        <v>2024</v>
      </c>
      <c r="J764" s="28" t="s">
        <v>6</v>
      </c>
      <c r="K764" s="38">
        <v>2592</v>
      </c>
      <c r="L764" s="30">
        <v>17410465.93</v>
      </c>
      <c r="M764" s="31">
        <v>0</v>
      </c>
      <c r="N764" s="39">
        <v>0</v>
      </c>
      <c r="O764" s="31">
        <v>0</v>
      </c>
      <c r="P764" s="30">
        <v>17410465.93</v>
      </c>
    </row>
    <row r="765" spans="1:16" ht="35.1" customHeight="1" x14ac:dyDescent="0.25">
      <c r="A765" s="69"/>
      <c r="B765" s="68">
        <v>32</v>
      </c>
      <c r="C765" s="52" t="s">
        <v>591</v>
      </c>
      <c r="D765" s="73" t="s">
        <v>591</v>
      </c>
      <c r="E765" s="36" t="s">
        <v>7</v>
      </c>
      <c r="F765" s="36" t="s">
        <v>7</v>
      </c>
      <c r="G765" s="36" t="s">
        <v>916</v>
      </c>
      <c r="H765" s="36">
        <v>2024</v>
      </c>
      <c r="I765" s="36">
        <v>2024</v>
      </c>
      <c r="J765" s="28" t="s">
        <v>6</v>
      </c>
      <c r="K765" s="38">
        <v>1123.3</v>
      </c>
      <c r="L765" s="39">
        <v>7142870.0699999994</v>
      </c>
      <c r="M765" s="31">
        <v>0</v>
      </c>
      <c r="N765" s="39">
        <v>6785726.5700000003</v>
      </c>
      <c r="O765" s="31">
        <v>357143.5</v>
      </c>
      <c r="P765" s="55">
        <v>0</v>
      </c>
    </row>
    <row r="766" spans="1:16" ht="35.1" customHeight="1" x14ac:dyDescent="0.25">
      <c r="A766" s="67"/>
      <c r="B766" s="126">
        <v>33</v>
      </c>
      <c r="C766" s="127" t="s">
        <v>592</v>
      </c>
      <c r="D766" s="71" t="s">
        <v>592</v>
      </c>
      <c r="E766" s="36" t="s">
        <v>240</v>
      </c>
      <c r="F766" s="36" t="s">
        <v>240</v>
      </c>
      <c r="G766" s="36" t="s">
        <v>956</v>
      </c>
      <c r="H766" s="36">
        <v>2024</v>
      </c>
      <c r="I766" s="36">
        <v>2024</v>
      </c>
      <c r="J766" s="28" t="s">
        <v>6</v>
      </c>
      <c r="K766" s="38"/>
      <c r="L766" s="39">
        <v>1033701.55</v>
      </c>
      <c r="M766" s="55">
        <v>0</v>
      </c>
      <c r="N766" s="55">
        <v>0</v>
      </c>
      <c r="O766" s="55">
        <v>0</v>
      </c>
      <c r="P766" s="39">
        <v>1033701.55</v>
      </c>
    </row>
    <row r="767" spans="1:16" ht="35.1" customHeight="1" x14ac:dyDescent="0.25">
      <c r="A767" s="67"/>
      <c r="B767" s="126"/>
      <c r="C767" s="127"/>
      <c r="D767" s="71" t="s">
        <v>592</v>
      </c>
      <c r="E767" s="36" t="s">
        <v>240</v>
      </c>
      <c r="F767" s="36" t="s">
        <v>240</v>
      </c>
      <c r="G767" s="36" t="s">
        <v>957</v>
      </c>
      <c r="H767" s="36">
        <v>2024</v>
      </c>
      <c r="I767" s="36">
        <v>2024</v>
      </c>
      <c r="J767" s="28" t="s">
        <v>6</v>
      </c>
      <c r="K767" s="38"/>
      <c r="L767" s="39">
        <v>239481.42</v>
      </c>
      <c r="M767" s="55">
        <v>0</v>
      </c>
      <c r="N767" s="55">
        <v>0</v>
      </c>
      <c r="O767" s="55">
        <v>0</v>
      </c>
      <c r="P767" s="39">
        <v>239481.42</v>
      </c>
    </row>
    <row r="768" spans="1:16" ht="35.1" customHeight="1" x14ac:dyDescent="0.25">
      <c r="A768" s="67"/>
      <c r="B768" s="126"/>
      <c r="C768" s="127"/>
      <c r="D768" s="71" t="s">
        <v>592</v>
      </c>
      <c r="E768" s="36" t="s">
        <v>240</v>
      </c>
      <c r="F768" s="36" t="s">
        <v>240</v>
      </c>
      <c r="G768" s="36" t="s">
        <v>935</v>
      </c>
      <c r="H768" s="36">
        <v>2024</v>
      </c>
      <c r="I768" s="36">
        <v>2024</v>
      </c>
      <c r="J768" s="28" t="s">
        <v>6</v>
      </c>
      <c r="K768" s="38"/>
      <c r="L768" s="39">
        <v>1263166.8600000001</v>
      </c>
      <c r="M768" s="55">
        <v>0</v>
      </c>
      <c r="N768" s="55">
        <v>0</v>
      </c>
      <c r="O768" s="55">
        <v>0</v>
      </c>
      <c r="P768" s="39">
        <v>1263166.8600000001</v>
      </c>
    </row>
    <row r="769" spans="1:16" ht="35.1" customHeight="1" x14ac:dyDescent="0.25">
      <c r="A769" s="67"/>
      <c r="B769" s="126">
        <v>34</v>
      </c>
      <c r="C769" s="127" t="s">
        <v>593</v>
      </c>
      <c r="D769" s="71" t="s">
        <v>593</v>
      </c>
      <c r="E769" s="36" t="s">
        <v>240</v>
      </c>
      <c r="F769" s="36" t="s">
        <v>240</v>
      </c>
      <c r="G769" s="36" t="s">
        <v>956</v>
      </c>
      <c r="H769" s="36">
        <v>2024</v>
      </c>
      <c r="I769" s="36">
        <v>2024</v>
      </c>
      <c r="J769" s="28" t="s">
        <v>6</v>
      </c>
      <c r="K769" s="38"/>
      <c r="L769" s="39">
        <v>1155868.48</v>
      </c>
      <c r="M769" s="55">
        <v>0</v>
      </c>
      <c r="N769" s="55">
        <v>0</v>
      </c>
      <c r="O769" s="55">
        <v>0</v>
      </c>
      <c r="P769" s="39">
        <v>1155868.48</v>
      </c>
    </row>
    <row r="770" spans="1:16" ht="35.1" customHeight="1" x14ac:dyDescent="0.25">
      <c r="A770" s="67"/>
      <c r="B770" s="126"/>
      <c r="C770" s="127"/>
      <c r="D770" s="71" t="s">
        <v>593</v>
      </c>
      <c r="E770" s="36" t="s">
        <v>240</v>
      </c>
      <c r="F770" s="36" t="s">
        <v>240</v>
      </c>
      <c r="G770" s="36" t="s">
        <v>957</v>
      </c>
      <c r="H770" s="36">
        <v>2024</v>
      </c>
      <c r="I770" s="36">
        <v>2024</v>
      </c>
      <c r="J770" s="28" t="s">
        <v>6</v>
      </c>
      <c r="K770" s="38"/>
      <c r="L770" s="39">
        <v>285506.48</v>
      </c>
      <c r="M770" s="55">
        <v>0</v>
      </c>
      <c r="N770" s="55">
        <v>0</v>
      </c>
      <c r="O770" s="55">
        <v>0</v>
      </c>
      <c r="P770" s="39">
        <v>285506.48</v>
      </c>
    </row>
    <row r="771" spans="1:16" ht="35.1" customHeight="1" x14ac:dyDescent="0.25">
      <c r="A771" s="67"/>
      <c r="B771" s="126"/>
      <c r="C771" s="127"/>
      <c r="D771" s="71" t="s">
        <v>593</v>
      </c>
      <c r="E771" s="36" t="s">
        <v>240</v>
      </c>
      <c r="F771" s="36" t="s">
        <v>240</v>
      </c>
      <c r="G771" s="36" t="s">
        <v>935</v>
      </c>
      <c r="H771" s="36">
        <v>2024</v>
      </c>
      <c r="I771" s="36">
        <v>2024</v>
      </c>
      <c r="J771" s="28" t="s">
        <v>6</v>
      </c>
      <c r="K771" s="38"/>
      <c r="L771" s="39">
        <v>1457892.99</v>
      </c>
      <c r="M771" s="55">
        <v>0</v>
      </c>
      <c r="N771" s="55">
        <v>0</v>
      </c>
      <c r="O771" s="55">
        <v>0</v>
      </c>
      <c r="P771" s="39">
        <v>1457892.99</v>
      </c>
    </row>
    <row r="772" spans="1:16" ht="35.1" customHeight="1" x14ac:dyDescent="0.25">
      <c r="A772" s="67"/>
      <c r="B772" s="126">
        <v>35</v>
      </c>
      <c r="C772" s="127" t="s">
        <v>594</v>
      </c>
      <c r="D772" s="71" t="s">
        <v>594</v>
      </c>
      <c r="E772" s="36" t="s">
        <v>240</v>
      </c>
      <c r="F772" s="36" t="s">
        <v>240</v>
      </c>
      <c r="G772" s="36" t="s">
        <v>956</v>
      </c>
      <c r="H772" s="36">
        <v>2024</v>
      </c>
      <c r="I772" s="36">
        <v>2024</v>
      </c>
      <c r="J772" s="28" t="s">
        <v>6</v>
      </c>
      <c r="K772" s="38"/>
      <c r="L772" s="39">
        <v>1192433.3500000001</v>
      </c>
      <c r="M772" s="55">
        <v>0</v>
      </c>
      <c r="N772" s="55">
        <v>0</v>
      </c>
      <c r="O772" s="55">
        <v>0</v>
      </c>
      <c r="P772" s="39">
        <v>1192433.3500000001</v>
      </c>
    </row>
    <row r="773" spans="1:16" ht="35.1" customHeight="1" x14ac:dyDescent="0.25">
      <c r="A773" s="67"/>
      <c r="B773" s="126"/>
      <c r="C773" s="127"/>
      <c r="D773" s="71" t="s">
        <v>594</v>
      </c>
      <c r="E773" s="36" t="s">
        <v>240</v>
      </c>
      <c r="F773" s="36" t="s">
        <v>240</v>
      </c>
      <c r="G773" s="36" t="s">
        <v>957</v>
      </c>
      <c r="H773" s="36">
        <v>2024</v>
      </c>
      <c r="I773" s="36">
        <v>2024</v>
      </c>
      <c r="J773" s="28" t="s">
        <v>6</v>
      </c>
      <c r="K773" s="38"/>
      <c r="L773" s="39">
        <v>342457.73</v>
      </c>
      <c r="M773" s="55">
        <v>0</v>
      </c>
      <c r="N773" s="55">
        <v>0</v>
      </c>
      <c r="O773" s="55">
        <v>0</v>
      </c>
      <c r="P773" s="39">
        <v>342457.73</v>
      </c>
    </row>
    <row r="774" spans="1:16" ht="35.1" customHeight="1" x14ac:dyDescent="0.25">
      <c r="A774" s="67"/>
      <c r="B774" s="126"/>
      <c r="C774" s="127"/>
      <c r="D774" s="71" t="s">
        <v>594</v>
      </c>
      <c r="E774" s="36" t="s">
        <v>240</v>
      </c>
      <c r="F774" s="36" t="s">
        <v>240</v>
      </c>
      <c r="G774" s="36" t="s">
        <v>935</v>
      </c>
      <c r="H774" s="36">
        <v>2024</v>
      </c>
      <c r="I774" s="36">
        <v>2024</v>
      </c>
      <c r="J774" s="28" t="s">
        <v>6</v>
      </c>
      <c r="K774" s="38"/>
      <c r="L774" s="39">
        <v>1438257.09</v>
      </c>
      <c r="M774" s="55">
        <v>0</v>
      </c>
      <c r="N774" s="55">
        <v>0</v>
      </c>
      <c r="O774" s="55">
        <v>0</v>
      </c>
      <c r="P774" s="39">
        <v>1438257.09</v>
      </c>
    </row>
    <row r="775" spans="1:16" ht="35.1" customHeight="1" x14ac:dyDescent="0.25">
      <c r="A775" s="67"/>
      <c r="B775" s="126">
        <v>36</v>
      </c>
      <c r="C775" s="127" t="s">
        <v>595</v>
      </c>
      <c r="D775" s="71" t="s">
        <v>595</v>
      </c>
      <c r="E775" s="36" t="s">
        <v>240</v>
      </c>
      <c r="F775" s="36" t="s">
        <v>240</v>
      </c>
      <c r="G775" s="36" t="s">
        <v>956</v>
      </c>
      <c r="H775" s="36">
        <v>2024</v>
      </c>
      <c r="I775" s="36">
        <v>2024</v>
      </c>
      <c r="J775" s="28" t="s">
        <v>6</v>
      </c>
      <c r="K775" s="38"/>
      <c r="L775" s="39">
        <v>1166146.49</v>
      </c>
      <c r="M775" s="55">
        <v>0</v>
      </c>
      <c r="N775" s="55">
        <v>0</v>
      </c>
      <c r="O775" s="55">
        <v>0</v>
      </c>
      <c r="P775" s="39">
        <v>1166146.49</v>
      </c>
    </row>
    <row r="776" spans="1:16" ht="35.1" customHeight="1" x14ac:dyDescent="0.25">
      <c r="A776" s="67"/>
      <c r="B776" s="126"/>
      <c r="C776" s="127"/>
      <c r="D776" s="71" t="s">
        <v>595</v>
      </c>
      <c r="E776" s="36" t="s">
        <v>240</v>
      </c>
      <c r="F776" s="36" t="s">
        <v>240</v>
      </c>
      <c r="G776" s="36" t="s">
        <v>957</v>
      </c>
      <c r="H776" s="36">
        <v>2024</v>
      </c>
      <c r="I776" s="36">
        <v>2024</v>
      </c>
      <c r="J776" s="28" t="s">
        <v>6</v>
      </c>
      <c r="K776" s="38"/>
      <c r="L776" s="39">
        <v>322704.73</v>
      </c>
      <c r="M776" s="55">
        <v>0</v>
      </c>
      <c r="N776" s="55">
        <v>0</v>
      </c>
      <c r="O776" s="55">
        <v>0</v>
      </c>
      <c r="P776" s="39">
        <v>322704.73</v>
      </c>
    </row>
    <row r="777" spans="1:16" ht="35.1" customHeight="1" x14ac:dyDescent="0.25">
      <c r="A777" s="67"/>
      <c r="B777" s="126"/>
      <c r="C777" s="127"/>
      <c r="D777" s="71" t="s">
        <v>595</v>
      </c>
      <c r="E777" s="36" t="s">
        <v>240</v>
      </c>
      <c r="F777" s="36" t="s">
        <v>240</v>
      </c>
      <c r="G777" s="36" t="s">
        <v>935</v>
      </c>
      <c r="H777" s="36">
        <v>2024</v>
      </c>
      <c r="I777" s="36">
        <v>2024</v>
      </c>
      <c r="J777" s="28" t="s">
        <v>6</v>
      </c>
      <c r="K777" s="38"/>
      <c r="L777" s="39">
        <v>1227500.01</v>
      </c>
      <c r="M777" s="55">
        <v>0</v>
      </c>
      <c r="N777" s="55">
        <v>0</v>
      </c>
      <c r="O777" s="55">
        <v>0</v>
      </c>
      <c r="P777" s="39">
        <v>1227500.01</v>
      </c>
    </row>
    <row r="778" spans="1:16" ht="35.1" customHeight="1" x14ac:dyDescent="0.25">
      <c r="A778" s="67"/>
      <c r="B778" s="68">
        <v>37</v>
      </c>
      <c r="C778" s="70" t="s">
        <v>596</v>
      </c>
      <c r="D778" s="71" t="s">
        <v>596</v>
      </c>
      <c r="E778" s="36" t="s">
        <v>7</v>
      </c>
      <c r="F778" s="36" t="s">
        <v>7</v>
      </c>
      <c r="G778" s="36" t="s">
        <v>233</v>
      </c>
      <c r="H778" s="36">
        <v>2024</v>
      </c>
      <c r="I778" s="36">
        <v>2024</v>
      </c>
      <c r="J778" s="28" t="s">
        <v>6</v>
      </c>
      <c r="K778" s="54">
        <v>899.72</v>
      </c>
      <c r="L778" s="55">
        <v>6457457.79</v>
      </c>
      <c r="M778" s="31">
        <v>0</v>
      </c>
      <c r="N778" s="39">
        <v>6134584.9000000004</v>
      </c>
      <c r="O778" s="31">
        <v>322872.88999999966</v>
      </c>
      <c r="P778" s="55">
        <v>0</v>
      </c>
    </row>
    <row r="779" spans="1:16" ht="35.1" customHeight="1" x14ac:dyDescent="0.25">
      <c r="A779" s="67"/>
      <c r="B779" s="126">
        <v>38</v>
      </c>
      <c r="C779" s="139" t="s">
        <v>597</v>
      </c>
      <c r="D779" s="53" t="s">
        <v>597</v>
      </c>
      <c r="E779" s="36" t="s">
        <v>7</v>
      </c>
      <c r="F779" s="36" t="s">
        <v>7</v>
      </c>
      <c r="G779" s="36" t="s">
        <v>916</v>
      </c>
      <c r="H779" s="36">
        <v>2024</v>
      </c>
      <c r="I779" s="36">
        <v>2024</v>
      </c>
      <c r="J779" s="28" t="s">
        <v>6</v>
      </c>
      <c r="K779" s="54">
        <v>744.92</v>
      </c>
      <c r="L779" s="55">
        <v>4736817.21</v>
      </c>
      <c r="M779" s="31">
        <v>0</v>
      </c>
      <c r="N779" s="39">
        <v>4499976.3499999996</v>
      </c>
      <c r="O779" s="31">
        <v>236840.86000000034</v>
      </c>
      <c r="P779" s="55">
        <v>0</v>
      </c>
    </row>
    <row r="780" spans="1:16" ht="35.1" customHeight="1" x14ac:dyDescent="0.25">
      <c r="A780" s="67"/>
      <c r="B780" s="126"/>
      <c r="C780" s="139"/>
      <c r="D780" s="53" t="s">
        <v>597</v>
      </c>
      <c r="E780" s="36" t="s">
        <v>238</v>
      </c>
      <c r="F780" s="36" t="s">
        <v>238</v>
      </c>
      <c r="G780" s="36" t="s">
        <v>5</v>
      </c>
      <c r="H780" s="36">
        <v>2024</v>
      </c>
      <c r="I780" s="36">
        <v>2024</v>
      </c>
      <c r="J780" s="28" t="s">
        <v>6</v>
      </c>
      <c r="K780" s="54">
        <v>1670</v>
      </c>
      <c r="L780" s="30">
        <v>12087460</v>
      </c>
      <c r="M780" s="31">
        <v>0</v>
      </c>
      <c r="N780" s="39">
        <v>0</v>
      </c>
      <c r="O780" s="31">
        <v>0</v>
      </c>
      <c r="P780" s="30">
        <v>12087460</v>
      </c>
    </row>
    <row r="781" spans="1:16" ht="35.1" customHeight="1" x14ac:dyDescent="0.25">
      <c r="A781" s="67"/>
      <c r="B781" s="68">
        <v>39</v>
      </c>
      <c r="C781" s="101" t="s">
        <v>66</v>
      </c>
      <c r="D781" s="44" t="s">
        <v>66</v>
      </c>
      <c r="E781" s="45" t="s">
        <v>7</v>
      </c>
      <c r="F781" s="45" t="s">
        <v>7</v>
      </c>
      <c r="G781" s="45" t="s">
        <v>927</v>
      </c>
      <c r="H781" s="45" t="s">
        <v>928</v>
      </c>
      <c r="I781" s="45" t="s">
        <v>928</v>
      </c>
      <c r="J781" s="45" t="s">
        <v>6</v>
      </c>
      <c r="K781" s="45">
        <v>1113.8</v>
      </c>
      <c r="L781" s="46">
        <f t="shared" ref="L781" si="9">K781*7408</f>
        <v>8251030.3999999994</v>
      </c>
      <c r="M781" s="46">
        <v>0</v>
      </c>
      <c r="N781" s="46">
        <v>0</v>
      </c>
      <c r="O781" s="46">
        <v>0</v>
      </c>
      <c r="P781" s="46">
        <v>8251030.3999999994</v>
      </c>
    </row>
    <row r="782" spans="1:16" ht="35.1" customHeight="1" x14ac:dyDescent="0.25">
      <c r="A782" s="67"/>
      <c r="B782" s="68">
        <v>40</v>
      </c>
      <c r="C782" s="52" t="s">
        <v>598</v>
      </c>
      <c r="D782" s="73" t="s">
        <v>598</v>
      </c>
      <c r="E782" s="36" t="s">
        <v>7</v>
      </c>
      <c r="F782" s="36" t="s">
        <v>7</v>
      </c>
      <c r="G782" s="36" t="s">
        <v>233</v>
      </c>
      <c r="H782" s="36">
        <v>2024</v>
      </c>
      <c r="I782" s="36">
        <v>2024</v>
      </c>
      <c r="J782" s="28" t="s">
        <v>6</v>
      </c>
      <c r="K782" s="30">
        <v>687.15</v>
      </c>
      <c r="L782" s="39">
        <v>4926323.0199999996</v>
      </c>
      <c r="M782" s="31">
        <v>0</v>
      </c>
      <c r="N782" s="39">
        <v>4680006.87</v>
      </c>
      <c r="O782" s="31">
        <v>246316.15</v>
      </c>
      <c r="P782" s="55">
        <v>0</v>
      </c>
    </row>
    <row r="783" spans="1:16" ht="35.1" customHeight="1" x14ac:dyDescent="0.25">
      <c r="A783" s="67"/>
      <c r="B783" s="68">
        <v>41</v>
      </c>
      <c r="C783" s="52" t="s">
        <v>599</v>
      </c>
      <c r="D783" s="73" t="s">
        <v>599</v>
      </c>
      <c r="E783" s="36" t="s">
        <v>7</v>
      </c>
      <c r="F783" s="36" t="s">
        <v>7</v>
      </c>
      <c r="G783" s="36" t="s">
        <v>233</v>
      </c>
      <c r="H783" s="36">
        <v>2024</v>
      </c>
      <c r="I783" s="36">
        <v>2024</v>
      </c>
      <c r="J783" s="28" t="s">
        <v>6</v>
      </c>
      <c r="K783" s="30">
        <v>1099.4000000000001</v>
      </c>
      <c r="L783" s="39">
        <v>8039202.6699999999</v>
      </c>
      <c r="M783" s="31">
        <v>0</v>
      </c>
      <c r="N783" s="39">
        <v>7637242.54</v>
      </c>
      <c r="O783" s="31">
        <v>401960.12999999989</v>
      </c>
      <c r="P783" s="55">
        <v>0</v>
      </c>
    </row>
    <row r="784" spans="1:16" ht="35.1" customHeight="1" x14ac:dyDescent="0.25">
      <c r="A784" s="67"/>
      <c r="B784" s="68">
        <v>42</v>
      </c>
      <c r="C784" s="52" t="s">
        <v>600</v>
      </c>
      <c r="D784" s="53" t="s">
        <v>600</v>
      </c>
      <c r="E784" s="36" t="s">
        <v>7</v>
      </c>
      <c r="F784" s="36" t="s">
        <v>7</v>
      </c>
      <c r="G784" s="36" t="s">
        <v>916</v>
      </c>
      <c r="H784" s="36">
        <v>2024</v>
      </c>
      <c r="I784" s="36">
        <v>2024</v>
      </c>
      <c r="J784" s="28" t="s">
        <v>6</v>
      </c>
      <c r="K784" s="30">
        <v>483.88</v>
      </c>
      <c r="L784" s="39">
        <v>3076909.08</v>
      </c>
      <c r="M784" s="31">
        <v>0</v>
      </c>
      <c r="N784" s="39">
        <v>2923063.63</v>
      </c>
      <c r="O784" s="31">
        <v>153845.45000000019</v>
      </c>
      <c r="P784" s="55">
        <v>0</v>
      </c>
    </row>
    <row r="785" spans="1:16" ht="35.1" customHeight="1" x14ac:dyDescent="0.25">
      <c r="A785" s="67"/>
      <c r="B785" s="68">
        <v>43</v>
      </c>
      <c r="C785" s="52" t="s">
        <v>601</v>
      </c>
      <c r="D785" s="53" t="s">
        <v>601</v>
      </c>
      <c r="E785" s="36" t="s">
        <v>7</v>
      </c>
      <c r="F785" s="36" t="s">
        <v>7</v>
      </c>
      <c r="G785" s="36" t="s">
        <v>916</v>
      </c>
      <c r="H785" s="36">
        <v>2024</v>
      </c>
      <c r="I785" s="36">
        <v>2024</v>
      </c>
      <c r="J785" s="28" t="s">
        <v>6</v>
      </c>
      <c r="K785" s="30">
        <v>483.88</v>
      </c>
      <c r="L785" s="39">
        <v>3076909.08</v>
      </c>
      <c r="M785" s="31">
        <v>0</v>
      </c>
      <c r="N785" s="39">
        <v>2923063.63</v>
      </c>
      <c r="O785" s="31">
        <v>153845.45000000019</v>
      </c>
      <c r="P785" s="55">
        <v>0</v>
      </c>
    </row>
    <row r="786" spans="1:16" ht="35.1" customHeight="1" x14ac:dyDescent="0.25">
      <c r="A786" s="67"/>
      <c r="B786" s="68">
        <v>44</v>
      </c>
      <c r="C786" s="52" t="s">
        <v>602</v>
      </c>
      <c r="D786" s="53" t="s">
        <v>602</v>
      </c>
      <c r="E786" s="36" t="s">
        <v>7</v>
      </c>
      <c r="F786" s="36" t="s">
        <v>7</v>
      </c>
      <c r="G786" s="36" t="s">
        <v>916</v>
      </c>
      <c r="H786" s="36">
        <v>2024</v>
      </c>
      <c r="I786" s="36">
        <v>2024</v>
      </c>
      <c r="J786" s="28" t="s">
        <v>6</v>
      </c>
      <c r="K786" s="30">
        <v>480.35</v>
      </c>
      <c r="L786" s="39">
        <v>3054462.42</v>
      </c>
      <c r="M786" s="31">
        <v>0</v>
      </c>
      <c r="N786" s="39">
        <v>2901739.3</v>
      </c>
      <c r="O786" s="31">
        <v>152723.12000000011</v>
      </c>
      <c r="P786" s="55">
        <v>0</v>
      </c>
    </row>
    <row r="787" spans="1:16" ht="35.1" customHeight="1" x14ac:dyDescent="0.25">
      <c r="A787" s="60">
        <v>708</v>
      </c>
      <c r="B787" s="132" t="s">
        <v>981</v>
      </c>
      <c r="C787" s="132"/>
      <c r="D787" s="57"/>
      <c r="E787" s="58"/>
      <c r="F787" s="58"/>
      <c r="G787" s="58"/>
      <c r="H787" s="58"/>
      <c r="I787" s="58"/>
      <c r="J787" s="28"/>
      <c r="K787" s="58"/>
      <c r="L787" s="58">
        <f>SUM(L788:L936)</f>
        <v>720592693.20999956</v>
      </c>
      <c r="M787" s="58">
        <f>SUM(M788:M936)</f>
        <v>137624142</v>
      </c>
      <c r="N787" s="58">
        <f>SUM(N788:N936)</f>
        <v>222671666.83999985</v>
      </c>
      <c r="O787" s="58">
        <f>SUM(O788:O936)</f>
        <v>187296182.20999989</v>
      </c>
      <c r="P787" s="58">
        <f>SUM(P788:P936)</f>
        <v>173000702.16000003</v>
      </c>
    </row>
    <row r="788" spans="1:16" ht="35.1" customHeight="1" x14ac:dyDescent="0.25">
      <c r="A788" s="60"/>
      <c r="B788" s="12" t="s">
        <v>932</v>
      </c>
      <c r="C788" s="34" t="s">
        <v>603</v>
      </c>
      <c r="D788" s="35" t="s">
        <v>603</v>
      </c>
      <c r="E788" s="55" t="s">
        <v>7</v>
      </c>
      <c r="F788" s="55" t="s">
        <v>7</v>
      </c>
      <c r="G788" s="55" t="s">
        <v>233</v>
      </c>
      <c r="H788" s="36">
        <v>2024</v>
      </c>
      <c r="I788" s="36">
        <v>2024</v>
      </c>
      <c r="J788" s="28" t="s">
        <v>6</v>
      </c>
      <c r="K788" s="55">
        <v>176.67</v>
      </c>
      <c r="L788" s="55">
        <v>1308771.3599999999</v>
      </c>
      <c r="M788" s="55">
        <v>0</v>
      </c>
      <c r="N788" s="55">
        <v>0</v>
      </c>
      <c r="O788" s="55">
        <f>L788</f>
        <v>1308771.3599999999</v>
      </c>
      <c r="P788" s="55">
        <v>0</v>
      </c>
    </row>
    <row r="789" spans="1:16" ht="35.1" customHeight="1" x14ac:dyDescent="0.25">
      <c r="A789" s="69"/>
      <c r="B789" s="68">
        <v>2</v>
      </c>
      <c r="C789" s="72" t="s">
        <v>604</v>
      </c>
      <c r="D789" s="71" t="s">
        <v>604</v>
      </c>
      <c r="E789" s="55" t="s">
        <v>7</v>
      </c>
      <c r="F789" s="55" t="s">
        <v>7</v>
      </c>
      <c r="G789" s="55" t="s">
        <v>233</v>
      </c>
      <c r="H789" s="36">
        <v>2024</v>
      </c>
      <c r="I789" s="36">
        <v>2024</v>
      </c>
      <c r="J789" s="28" t="s">
        <v>6</v>
      </c>
      <c r="K789" s="38">
        <v>550</v>
      </c>
      <c r="L789" s="39">
        <v>3981658.51</v>
      </c>
      <c r="M789" s="55">
        <v>0</v>
      </c>
      <c r="N789" s="55">
        <v>0</v>
      </c>
      <c r="O789" s="39">
        <v>3981658.51</v>
      </c>
      <c r="P789" s="55">
        <v>0</v>
      </c>
    </row>
    <row r="790" spans="1:16" ht="35.1" customHeight="1" x14ac:dyDescent="0.25">
      <c r="A790" s="69"/>
      <c r="B790" s="68">
        <v>3</v>
      </c>
      <c r="C790" s="52" t="s">
        <v>605</v>
      </c>
      <c r="D790" s="52" t="s">
        <v>605</v>
      </c>
      <c r="E790" s="55" t="s">
        <v>7</v>
      </c>
      <c r="F790" s="55" t="s">
        <v>7</v>
      </c>
      <c r="G790" s="55" t="s">
        <v>233</v>
      </c>
      <c r="H790" s="36">
        <v>2024</v>
      </c>
      <c r="I790" s="36">
        <v>2024</v>
      </c>
      <c r="J790" s="28" t="s">
        <v>6</v>
      </c>
      <c r="K790" s="54">
        <v>262.44</v>
      </c>
      <c r="L790" s="39">
        <v>1944155.52</v>
      </c>
      <c r="M790" s="55">
        <v>0</v>
      </c>
      <c r="N790" s="55">
        <v>0</v>
      </c>
      <c r="O790" s="39">
        <f>L790</f>
        <v>1944155.52</v>
      </c>
      <c r="P790" s="55">
        <v>0</v>
      </c>
    </row>
    <row r="791" spans="1:16" ht="35.1" customHeight="1" x14ac:dyDescent="0.25">
      <c r="A791" s="69"/>
      <c r="B791" s="68">
        <v>4</v>
      </c>
      <c r="C791" s="101" t="s">
        <v>606</v>
      </c>
      <c r="D791" s="44" t="s">
        <v>606</v>
      </c>
      <c r="E791" s="45" t="s">
        <v>7</v>
      </c>
      <c r="F791" s="45" t="s">
        <v>7</v>
      </c>
      <c r="G791" s="45" t="s">
        <v>927</v>
      </c>
      <c r="H791" s="45" t="s">
        <v>928</v>
      </c>
      <c r="I791" s="45" t="s">
        <v>928</v>
      </c>
      <c r="J791" s="45" t="s">
        <v>6</v>
      </c>
      <c r="K791" s="45" t="s">
        <v>982</v>
      </c>
      <c r="L791" s="46">
        <f t="shared" ref="L791" si="10">K791*7408</f>
        <v>5926400</v>
      </c>
      <c r="M791" s="46">
        <v>0</v>
      </c>
      <c r="N791" s="46">
        <v>0</v>
      </c>
      <c r="O791" s="46">
        <v>0</v>
      </c>
      <c r="P791" s="46">
        <f>L791</f>
        <v>5926400</v>
      </c>
    </row>
    <row r="792" spans="1:16" ht="35.1" customHeight="1" x14ac:dyDescent="0.25">
      <c r="A792" s="69"/>
      <c r="B792" s="126">
        <v>5</v>
      </c>
      <c r="C792" s="130" t="s">
        <v>67</v>
      </c>
      <c r="D792" s="71" t="s">
        <v>67</v>
      </c>
      <c r="E792" s="36" t="s">
        <v>7</v>
      </c>
      <c r="F792" s="36" t="s">
        <v>7</v>
      </c>
      <c r="G792" s="36" t="s">
        <v>243</v>
      </c>
      <c r="H792" s="36">
        <v>2024</v>
      </c>
      <c r="I792" s="36">
        <v>2024</v>
      </c>
      <c r="J792" s="36" t="s">
        <v>6</v>
      </c>
      <c r="K792" s="54">
        <v>378</v>
      </c>
      <c r="L792" s="55">
        <v>2435076</v>
      </c>
      <c r="M792" s="55">
        <v>0</v>
      </c>
      <c r="N792" s="55">
        <v>0</v>
      </c>
      <c r="O792" s="55">
        <v>0</v>
      </c>
      <c r="P792" s="55">
        <v>2435076</v>
      </c>
    </row>
    <row r="793" spans="1:16" ht="35.1" customHeight="1" x14ac:dyDescent="0.25">
      <c r="A793" s="69"/>
      <c r="B793" s="126"/>
      <c r="C793" s="130"/>
      <c r="D793" s="71" t="s">
        <v>67</v>
      </c>
      <c r="E793" s="36" t="s">
        <v>238</v>
      </c>
      <c r="F793" s="36" t="s">
        <v>238</v>
      </c>
      <c r="G793" s="36" t="s">
        <v>5</v>
      </c>
      <c r="H793" s="36">
        <v>2024</v>
      </c>
      <c r="I793" s="36">
        <v>2024</v>
      </c>
      <c r="J793" s="36" t="s">
        <v>6</v>
      </c>
      <c r="K793" s="54">
        <v>3176.9</v>
      </c>
      <c r="L793" s="55">
        <v>22994402.199999999</v>
      </c>
      <c r="M793" s="55">
        <v>0</v>
      </c>
      <c r="N793" s="55">
        <v>0</v>
      </c>
      <c r="O793" s="55">
        <v>0</v>
      </c>
      <c r="P793" s="55">
        <v>22994402.199999999</v>
      </c>
    </row>
    <row r="794" spans="1:16" ht="35.1" customHeight="1" x14ac:dyDescent="0.25">
      <c r="A794" s="69"/>
      <c r="B794" s="126"/>
      <c r="C794" s="130"/>
      <c r="D794" s="61" t="s">
        <v>67</v>
      </c>
      <c r="E794" s="66" t="s">
        <v>239</v>
      </c>
      <c r="F794" s="66" t="s">
        <v>239</v>
      </c>
      <c r="G794" s="66" t="s">
        <v>917</v>
      </c>
      <c r="H794" s="66" t="s">
        <v>928</v>
      </c>
      <c r="I794" s="66" t="s">
        <v>928</v>
      </c>
      <c r="J794" s="64" t="s">
        <v>6</v>
      </c>
      <c r="K794" s="64">
        <v>1</v>
      </c>
      <c r="L794" s="64">
        <v>3465081</v>
      </c>
      <c r="M794" s="64">
        <v>0</v>
      </c>
      <c r="N794" s="64">
        <v>0</v>
      </c>
      <c r="O794" s="64">
        <v>3465081</v>
      </c>
      <c r="P794" s="64">
        <v>0</v>
      </c>
    </row>
    <row r="795" spans="1:16" ht="35.1" customHeight="1" x14ac:dyDescent="0.25">
      <c r="A795" s="69"/>
      <c r="B795" s="68">
        <v>6</v>
      </c>
      <c r="C795" s="52" t="s">
        <v>607</v>
      </c>
      <c r="D795" s="73" t="s">
        <v>607</v>
      </c>
      <c r="E795" s="55" t="s">
        <v>7</v>
      </c>
      <c r="F795" s="55" t="s">
        <v>7</v>
      </c>
      <c r="G795" s="55" t="s">
        <v>233</v>
      </c>
      <c r="H795" s="36">
        <v>2024</v>
      </c>
      <c r="I795" s="36">
        <v>2024</v>
      </c>
      <c r="J795" s="28" t="s">
        <v>6</v>
      </c>
      <c r="K795" s="38">
        <v>256.3</v>
      </c>
      <c r="L795" s="39">
        <v>1855452.8699999999</v>
      </c>
      <c r="M795" s="55">
        <v>0</v>
      </c>
      <c r="N795" s="55">
        <v>0</v>
      </c>
      <c r="O795" s="39">
        <v>1855452.8699999999</v>
      </c>
      <c r="P795" s="55">
        <v>0</v>
      </c>
    </row>
    <row r="796" spans="1:16" ht="35.1" customHeight="1" x14ac:dyDescent="0.25">
      <c r="A796" s="69"/>
      <c r="B796" s="68">
        <v>7</v>
      </c>
      <c r="C796" s="52" t="s">
        <v>608</v>
      </c>
      <c r="D796" s="73" t="s">
        <v>608</v>
      </c>
      <c r="E796" s="55" t="s">
        <v>7</v>
      </c>
      <c r="F796" s="55" t="s">
        <v>7</v>
      </c>
      <c r="G796" s="55" t="s">
        <v>233</v>
      </c>
      <c r="H796" s="36">
        <v>2024</v>
      </c>
      <c r="I796" s="36">
        <v>2024</v>
      </c>
      <c r="J796" s="28" t="s">
        <v>6</v>
      </c>
      <c r="K796" s="38">
        <v>580</v>
      </c>
      <c r="L796" s="39">
        <v>4198839.88</v>
      </c>
      <c r="M796" s="55">
        <v>0</v>
      </c>
      <c r="N796" s="55">
        <v>0</v>
      </c>
      <c r="O796" s="39">
        <v>4198839.88</v>
      </c>
      <c r="P796" s="55">
        <v>0</v>
      </c>
    </row>
    <row r="797" spans="1:16" ht="35.1" customHeight="1" x14ac:dyDescent="0.25">
      <c r="A797" s="69"/>
      <c r="B797" s="126">
        <v>8</v>
      </c>
      <c r="C797" s="147" t="s">
        <v>68</v>
      </c>
      <c r="D797" s="61" t="s">
        <v>68</v>
      </c>
      <c r="E797" s="66" t="s">
        <v>239</v>
      </c>
      <c r="F797" s="66" t="s">
        <v>239</v>
      </c>
      <c r="G797" s="66" t="s">
        <v>917</v>
      </c>
      <c r="H797" s="66" t="s">
        <v>928</v>
      </c>
      <c r="I797" s="66" t="s">
        <v>928</v>
      </c>
      <c r="J797" s="64" t="s">
        <v>6</v>
      </c>
      <c r="K797" s="64">
        <v>1</v>
      </c>
      <c r="L797" s="64">
        <v>3465081</v>
      </c>
      <c r="M797" s="64">
        <v>0</v>
      </c>
      <c r="N797" s="64">
        <v>0</v>
      </c>
      <c r="O797" s="64">
        <v>3465081</v>
      </c>
      <c r="P797" s="64">
        <v>0</v>
      </c>
    </row>
    <row r="798" spans="1:16" ht="35.1" customHeight="1" x14ac:dyDescent="0.25">
      <c r="A798" s="69"/>
      <c r="B798" s="126"/>
      <c r="C798" s="147"/>
      <c r="D798" s="61" t="s">
        <v>68</v>
      </c>
      <c r="E798" s="66" t="s">
        <v>239</v>
      </c>
      <c r="F798" s="66" t="s">
        <v>239</v>
      </c>
      <c r="G798" s="66" t="s">
        <v>917</v>
      </c>
      <c r="H798" s="66" t="s">
        <v>928</v>
      </c>
      <c r="I798" s="66" t="s">
        <v>928</v>
      </c>
      <c r="J798" s="64" t="s">
        <v>6</v>
      </c>
      <c r="K798" s="64">
        <v>1</v>
      </c>
      <c r="L798" s="64">
        <v>3465081</v>
      </c>
      <c r="M798" s="64">
        <v>0</v>
      </c>
      <c r="N798" s="64">
        <v>0</v>
      </c>
      <c r="O798" s="64">
        <v>3465081</v>
      </c>
      <c r="P798" s="64">
        <v>0</v>
      </c>
    </row>
    <row r="799" spans="1:16" ht="35.1" customHeight="1" x14ac:dyDescent="0.25">
      <c r="A799" s="69"/>
      <c r="B799" s="68">
        <v>9</v>
      </c>
      <c r="C799" s="61" t="s">
        <v>609</v>
      </c>
      <c r="D799" s="61" t="s">
        <v>609</v>
      </c>
      <c r="E799" s="66" t="s">
        <v>239</v>
      </c>
      <c r="F799" s="66" t="s">
        <v>239</v>
      </c>
      <c r="G799" s="66" t="s">
        <v>234</v>
      </c>
      <c r="H799" s="66" t="s">
        <v>928</v>
      </c>
      <c r="I799" s="66" t="s">
        <v>928</v>
      </c>
      <c r="J799" s="64" t="s">
        <v>6</v>
      </c>
      <c r="K799" s="64">
        <v>1</v>
      </c>
      <c r="L799" s="64">
        <v>3198540</v>
      </c>
      <c r="M799" s="55">
        <v>0</v>
      </c>
      <c r="N799" s="55">
        <v>0</v>
      </c>
      <c r="O799" s="55">
        <v>3198540</v>
      </c>
      <c r="P799" s="55">
        <v>0</v>
      </c>
    </row>
    <row r="800" spans="1:16" ht="35.1" customHeight="1" x14ac:dyDescent="0.25">
      <c r="A800" s="69"/>
      <c r="B800" s="68">
        <v>10</v>
      </c>
      <c r="C800" s="70" t="s">
        <v>610</v>
      </c>
      <c r="D800" s="71" t="s">
        <v>610</v>
      </c>
      <c r="E800" s="36" t="s">
        <v>7</v>
      </c>
      <c r="F800" s="36" t="s">
        <v>7</v>
      </c>
      <c r="G800" s="36" t="s">
        <v>233</v>
      </c>
      <c r="H800" s="36">
        <v>2024</v>
      </c>
      <c r="I800" s="36">
        <v>2024</v>
      </c>
      <c r="J800" s="28" t="s">
        <v>6</v>
      </c>
      <c r="K800" s="38">
        <v>655.29999999999995</v>
      </c>
      <c r="L800" s="39">
        <v>4743965.13</v>
      </c>
      <c r="M800" s="55">
        <v>0</v>
      </c>
      <c r="N800" s="31">
        <v>0</v>
      </c>
      <c r="O800" s="39">
        <v>4743965.13</v>
      </c>
      <c r="P800" s="55">
        <v>0</v>
      </c>
    </row>
    <row r="801" spans="1:16" ht="35.1" customHeight="1" x14ac:dyDescent="0.25">
      <c r="A801" s="67"/>
      <c r="B801" s="68">
        <v>11</v>
      </c>
      <c r="C801" s="70" t="s">
        <v>69</v>
      </c>
      <c r="D801" s="71" t="s">
        <v>69</v>
      </c>
      <c r="E801" s="36" t="s">
        <v>238</v>
      </c>
      <c r="F801" s="36" t="s">
        <v>238</v>
      </c>
      <c r="G801" s="36" t="s">
        <v>5</v>
      </c>
      <c r="H801" s="11">
        <v>2024</v>
      </c>
      <c r="I801" s="11">
        <v>2024</v>
      </c>
      <c r="J801" s="28" t="s">
        <v>6</v>
      </c>
      <c r="K801" s="54">
        <v>1570</v>
      </c>
      <c r="L801" s="39">
        <v>9068307.0800000001</v>
      </c>
      <c r="M801" s="55">
        <v>0</v>
      </c>
      <c r="N801" s="55">
        <v>0</v>
      </c>
      <c r="O801" s="55">
        <v>0</v>
      </c>
      <c r="P801" s="39">
        <v>9068307.0800000001</v>
      </c>
    </row>
    <row r="802" spans="1:16" ht="35.1" customHeight="1" x14ac:dyDescent="0.25">
      <c r="A802" s="69"/>
      <c r="B802" s="68">
        <v>12</v>
      </c>
      <c r="C802" s="71" t="s">
        <v>611</v>
      </c>
      <c r="D802" s="71" t="s">
        <v>611</v>
      </c>
      <c r="E802" s="36" t="s">
        <v>238</v>
      </c>
      <c r="F802" s="36" t="s">
        <v>238</v>
      </c>
      <c r="G802" s="37" t="s">
        <v>5</v>
      </c>
      <c r="H802" s="36">
        <v>2024</v>
      </c>
      <c r="I802" s="36">
        <v>2024</v>
      </c>
      <c r="J802" s="28" t="s">
        <v>6</v>
      </c>
      <c r="K802" s="38">
        <v>340</v>
      </c>
      <c r="L802" s="39">
        <v>1978810.19</v>
      </c>
      <c r="M802" s="55">
        <v>0</v>
      </c>
      <c r="N802" s="31">
        <v>0</v>
      </c>
      <c r="O802" s="55">
        <v>0</v>
      </c>
      <c r="P802" s="55">
        <v>1978810.19</v>
      </c>
    </row>
    <row r="803" spans="1:16" ht="35.1" customHeight="1" x14ac:dyDescent="0.25">
      <c r="A803" s="69"/>
      <c r="B803" s="68">
        <v>13</v>
      </c>
      <c r="C803" s="72" t="s">
        <v>612</v>
      </c>
      <c r="D803" s="72" t="s">
        <v>612</v>
      </c>
      <c r="E803" s="36" t="s">
        <v>239</v>
      </c>
      <c r="F803" s="36" t="s">
        <v>239</v>
      </c>
      <c r="G803" s="36" t="s">
        <v>234</v>
      </c>
      <c r="H803" s="37">
        <v>2024</v>
      </c>
      <c r="I803" s="37">
        <v>2024</v>
      </c>
      <c r="J803" s="28" t="s">
        <v>6</v>
      </c>
      <c r="K803" s="77">
        <v>1</v>
      </c>
      <c r="L803" s="39">
        <v>3127719.84</v>
      </c>
      <c r="M803" s="31">
        <v>0</v>
      </c>
      <c r="N803" s="31">
        <v>2971333.85</v>
      </c>
      <c r="O803" s="31">
        <v>156385.98999999976</v>
      </c>
      <c r="P803" s="31">
        <v>0</v>
      </c>
    </row>
    <row r="804" spans="1:16" ht="35.1" customHeight="1" x14ac:dyDescent="0.25">
      <c r="A804" s="69"/>
      <c r="B804" s="68">
        <v>14</v>
      </c>
      <c r="C804" s="72" t="s">
        <v>613</v>
      </c>
      <c r="D804" s="71" t="s">
        <v>613</v>
      </c>
      <c r="E804" s="36" t="s">
        <v>239</v>
      </c>
      <c r="F804" s="36" t="s">
        <v>239</v>
      </c>
      <c r="G804" s="36" t="s">
        <v>234</v>
      </c>
      <c r="H804" s="36">
        <v>2024</v>
      </c>
      <c r="I804" s="36">
        <v>2024</v>
      </c>
      <c r="J804" s="28" t="s">
        <v>6</v>
      </c>
      <c r="K804" s="54">
        <v>1</v>
      </c>
      <c r="L804" s="39">
        <v>3114440.78</v>
      </c>
      <c r="M804" s="55">
        <v>0</v>
      </c>
      <c r="N804" s="39">
        <v>2958718.74</v>
      </c>
      <c r="O804" s="31">
        <v>155722.03999999957</v>
      </c>
      <c r="P804" s="55">
        <v>0</v>
      </c>
    </row>
    <row r="805" spans="1:16" ht="35.1" customHeight="1" x14ac:dyDescent="0.25">
      <c r="A805" s="69"/>
      <c r="B805" s="68">
        <v>15</v>
      </c>
      <c r="C805" s="52" t="s">
        <v>614</v>
      </c>
      <c r="D805" s="75" t="s">
        <v>614</v>
      </c>
      <c r="E805" s="36" t="s">
        <v>239</v>
      </c>
      <c r="F805" s="36" t="s">
        <v>239</v>
      </c>
      <c r="G805" s="36" t="s">
        <v>234</v>
      </c>
      <c r="H805" s="37">
        <v>2024</v>
      </c>
      <c r="I805" s="37">
        <v>2024</v>
      </c>
      <c r="J805" s="28" t="s">
        <v>6</v>
      </c>
      <c r="K805" s="77">
        <v>1</v>
      </c>
      <c r="L805" s="39">
        <v>3127719.84</v>
      </c>
      <c r="M805" s="31">
        <v>0</v>
      </c>
      <c r="N805" s="31">
        <v>2971333.85</v>
      </c>
      <c r="O805" s="31">
        <v>156385.98999999976</v>
      </c>
      <c r="P805" s="31">
        <v>0</v>
      </c>
    </row>
    <row r="806" spans="1:16" ht="35.1" customHeight="1" x14ac:dyDescent="0.25">
      <c r="A806" s="69"/>
      <c r="B806" s="68">
        <v>16</v>
      </c>
      <c r="C806" s="52" t="s">
        <v>615</v>
      </c>
      <c r="D806" s="75" t="s">
        <v>615</v>
      </c>
      <c r="E806" s="36" t="s">
        <v>239</v>
      </c>
      <c r="F806" s="36" t="s">
        <v>239</v>
      </c>
      <c r="G806" s="36" t="s">
        <v>234</v>
      </c>
      <c r="H806" s="37">
        <v>2024</v>
      </c>
      <c r="I806" s="37">
        <v>2024</v>
      </c>
      <c r="J806" s="28" t="s">
        <v>6</v>
      </c>
      <c r="K806" s="77">
        <v>1</v>
      </c>
      <c r="L806" s="39">
        <v>3127719.84</v>
      </c>
      <c r="M806" s="31">
        <v>0</v>
      </c>
      <c r="N806" s="31">
        <v>2971333.85</v>
      </c>
      <c r="O806" s="31">
        <v>156385.98999999976</v>
      </c>
      <c r="P806" s="31">
        <v>0</v>
      </c>
    </row>
    <row r="807" spans="1:16" ht="35.1" customHeight="1" x14ac:dyDescent="0.25">
      <c r="A807" s="69"/>
      <c r="B807" s="68">
        <v>17</v>
      </c>
      <c r="C807" s="72" t="s">
        <v>616</v>
      </c>
      <c r="D807" s="71" t="s">
        <v>616</v>
      </c>
      <c r="E807" s="36" t="s">
        <v>7</v>
      </c>
      <c r="F807" s="36" t="s">
        <v>7</v>
      </c>
      <c r="G807" s="36" t="s">
        <v>233</v>
      </c>
      <c r="H807" s="36">
        <v>2024</v>
      </c>
      <c r="I807" s="36">
        <v>2024</v>
      </c>
      <c r="J807" s="28" t="s">
        <v>6</v>
      </c>
      <c r="K807" s="54">
        <v>736</v>
      </c>
      <c r="L807" s="55">
        <v>5364778.7700000005</v>
      </c>
      <c r="M807" s="31">
        <v>0</v>
      </c>
      <c r="N807" s="39">
        <v>5096539.83</v>
      </c>
      <c r="O807" s="31">
        <v>268238.94000000041</v>
      </c>
      <c r="P807" s="55">
        <v>0</v>
      </c>
    </row>
    <row r="808" spans="1:16" ht="35.1" customHeight="1" x14ac:dyDescent="0.25">
      <c r="A808" s="69"/>
      <c r="B808" s="68">
        <v>18</v>
      </c>
      <c r="C808" s="61" t="s">
        <v>70</v>
      </c>
      <c r="D808" s="61" t="s">
        <v>70</v>
      </c>
      <c r="E808" s="62" t="s">
        <v>7</v>
      </c>
      <c r="F808" s="62" t="s">
        <v>7</v>
      </c>
      <c r="G808" s="63" t="s">
        <v>927</v>
      </c>
      <c r="H808" s="62">
        <v>2024</v>
      </c>
      <c r="I808" s="62">
        <v>2024</v>
      </c>
      <c r="J808" s="62" t="s">
        <v>6</v>
      </c>
      <c r="K808" s="64">
        <v>250</v>
      </c>
      <c r="L808" s="64">
        <v>1852000</v>
      </c>
      <c r="M808" s="65">
        <v>0</v>
      </c>
      <c r="N808" s="65">
        <v>0</v>
      </c>
      <c r="O808" s="65">
        <v>0</v>
      </c>
      <c r="P808" s="64">
        <v>1852000</v>
      </c>
    </row>
    <row r="809" spans="1:16" ht="35.1" customHeight="1" x14ac:dyDescent="0.25">
      <c r="A809" s="69"/>
      <c r="B809" s="68">
        <v>19</v>
      </c>
      <c r="C809" s="71" t="s">
        <v>617</v>
      </c>
      <c r="D809" s="71" t="s">
        <v>617</v>
      </c>
      <c r="E809" s="36" t="s">
        <v>238</v>
      </c>
      <c r="F809" s="36" t="s">
        <v>238</v>
      </c>
      <c r="G809" s="37" t="s">
        <v>5</v>
      </c>
      <c r="H809" s="36">
        <v>2024</v>
      </c>
      <c r="I809" s="36">
        <v>2024</v>
      </c>
      <c r="J809" s="28" t="s">
        <v>6</v>
      </c>
      <c r="K809" s="38">
        <v>543.08000000000004</v>
      </c>
      <c r="L809" s="39">
        <v>3930813.0400000005</v>
      </c>
      <c r="M809" s="55">
        <v>0</v>
      </c>
      <c r="N809" s="31">
        <v>0</v>
      </c>
      <c r="O809" s="55">
        <v>0</v>
      </c>
      <c r="P809" s="55">
        <v>3930813.0400000005</v>
      </c>
    </row>
    <row r="810" spans="1:16" ht="35.1" customHeight="1" x14ac:dyDescent="0.25">
      <c r="A810" s="69"/>
      <c r="B810" s="126">
        <v>20</v>
      </c>
      <c r="C810" s="130" t="s">
        <v>618</v>
      </c>
      <c r="D810" s="71" t="s">
        <v>618</v>
      </c>
      <c r="E810" s="36" t="s">
        <v>239</v>
      </c>
      <c r="F810" s="36" t="s">
        <v>239</v>
      </c>
      <c r="G810" s="36" t="s">
        <v>925</v>
      </c>
      <c r="H810" s="37">
        <v>2024</v>
      </c>
      <c r="I810" s="37">
        <v>2024</v>
      </c>
      <c r="J810" s="28" t="s">
        <v>6</v>
      </c>
      <c r="K810" s="77">
        <v>1</v>
      </c>
      <c r="L810" s="39">
        <v>3475239.08</v>
      </c>
      <c r="M810" s="31">
        <v>0</v>
      </c>
      <c r="N810" s="31">
        <v>3301477.13</v>
      </c>
      <c r="O810" s="31">
        <v>173761.95000000019</v>
      </c>
      <c r="P810" s="31">
        <v>0</v>
      </c>
    </row>
    <row r="811" spans="1:16" ht="35.1" customHeight="1" x14ac:dyDescent="0.25">
      <c r="A811" s="69"/>
      <c r="B811" s="126"/>
      <c r="C811" s="130"/>
      <c r="D811" s="71" t="s">
        <v>618</v>
      </c>
      <c r="E811" s="36" t="s">
        <v>239</v>
      </c>
      <c r="F811" s="36" t="s">
        <v>239</v>
      </c>
      <c r="G811" s="36" t="s">
        <v>925</v>
      </c>
      <c r="H811" s="37">
        <v>2024</v>
      </c>
      <c r="I811" s="37">
        <v>2024</v>
      </c>
      <c r="J811" s="28" t="s">
        <v>6</v>
      </c>
      <c r="K811" s="77">
        <v>1</v>
      </c>
      <c r="L811" s="39">
        <v>3475239.08</v>
      </c>
      <c r="M811" s="31">
        <v>0</v>
      </c>
      <c r="N811" s="31">
        <v>3301477.13</v>
      </c>
      <c r="O811" s="31">
        <v>173761.95000000019</v>
      </c>
      <c r="P811" s="31">
        <v>0</v>
      </c>
    </row>
    <row r="812" spans="1:16" ht="35.1" customHeight="1" x14ac:dyDescent="0.25">
      <c r="A812" s="69"/>
      <c r="B812" s="68">
        <v>21</v>
      </c>
      <c r="C812" s="71" t="s">
        <v>619</v>
      </c>
      <c r="D812" s="71" t="s">
        <v>619</v>
      </c>
      <c r="E812" s="36" t="s">
        <v>238</v>
      </c>
      <c r="F812" s="36" t="s">
        <v>238</v>
      </c>
      <c r="G812" s="37" t="s">
        <v>5</v>
      </c>
      <c r="H812" s="36">
        <v>2024</v>
      </c>
      <c r="I812" s="36">
        <v>2024</v>
      </c>
      <c r="J812" s="28" t="s">
        <v>6</v>
      </c>
      <c r="K812" s="54">
        <v>824.6</v>
      </c>
      <c r="L812" s="39">
        <v>4771956.68</v>
      </c>
      <c r="M812" s="55">
        <v>0</v>
      </c>
      <c r="N812" s="55">
        <v>0</v>
      </c>
      <c r="O812" s="55">
        <v>0</v>
      </c>
      <c r="P812" s="55">
        <v>4771956.68</v>
      </c>
    </row>
    <row r="813" spans="1:16" ht="35.1" customHeight="1" x14ac:dyDescent="0.25">
      <c r="A813" s="67"/>
      <c r="B813" s="68">
        <v>22</v>
      </c>
      <c r="C813" s="71" t="s">
        <v>71</v>
      </c>
      <c r="D813" s="71" t="s">
        <v>71</v>
      </c>
      <c r="E813" s="36" t="s">
        <v>238</v>
      </c>
      <c r="F813" s="36" t="s">
        <v>238</v>
      </c>
      <c r="G813" s="36" t="s">
        <v>5</v>
      </c>
      <c r="H813" s="11">
        <v>2024</v>
      </c>
      <c r="I813" s="11">
        <v>2024</v>
      </c>
      <c r="J813" s="28" t="s">
        <v>6</v>
      </c>
      <c r="K813" s="54">
        <v>1781.5</v>
      </c>
      <c r="L813" s="39">
        <v>10287354.720000001</v>
      </c>
      <c r="M813" s="55">
        <v>0</v>
      </c>
      <c r="N813" s="55">
        <v>0</v>
      </c>
      <c r="O813" s="55">
        <v>0</v>
      </c>
      <c r="P813" s="39">
        <v>10287354.720000001</v>
      </c>
    </row>
    <row r="814" spans="1:16" ht="35.1" customHeight="1" x14ac:dyDescent="0.25">
      <c r="A814" s="69"/>
      <c r="B814" s="68">
        <v>23</v>
      </c>
      <c r="C814" s="75" t="s">
        <v>620</v>
      </c>
      <c r="D814" s="75" t="s">
        <v>620</v>
      </c>
      <c r="E814" s="36" t="s">
        <v>239</v>
      </c>
      <c r="F814" s="36" t="s">
        <v>239</v>
      </c>
      <c r="G814" s="36" t="s">
        <v>234</v>
      </c>
      <c r="H814" s="36" t="s">
        <v>928</v>
      </c>
      <c r="I814" s="36" t="s">
        <v>928</v>
      </c>
      <c r="J814" s="28" t="s">
        <v>6</v>
      </c>
      <c r="K814" s="38">
        <v>1</v>
      </c>
      <c r="L814" s="39">
        <v>3198540</v>
      </c>
      <c r="M814" s="55">
        <v>0</v>
      </c>
      <c r="N814" s="31">
        <v>0</v>
      </c>
      <c r="O814" s="55">
        <v>3198540</v>
      </c>
      <c r="P814" s="55">
        <v>0</v>
      </c>
    </row>
    <row r="815" spans="1:16" ht="35.1" customHeight="1" x14ac:dyDescent="0.25">
      <c r="A815" s="69"/>
      <c r="B815" s="68">
        <v>24</v>
      </c>
      <c r="C815" s="75" t="s">
        <v>621</v>
      </c>
      <c r="D815" s="75" t="s">
        <v>621</v>
      </c>
      <c r="E815" s="36" t="s">
        <v>239</v>
      </c>
      <c r="F815" s="36" t="s">
        <v>239</v>
      </c>
      <c r="G815" s="36" t="s">
        <v>234</v>
      </c>
      <c r="H815" s="36" t="s">
        <v>928</v>
      </c>
      <c r="I815" s="36" t="s">
        <v>928</v>
      </c>
      <c r="J815" s="28" t="s">
        <v>6</v>
      </c>
      <c r="K815" s="38">
        <v>1</v>
      </c>
      <c r="L815" s="39">
        <v>3198540</v>
      </c>
      <c r="M815" s="55">
        <v>0</v>
      </c>
      <c r="N815" s="31">
        <v>0</v>
      </c>
      <c r="O815" s="55">
        <v>3198540</v>
      </c>
      <c r="P815" s="55">
        <v>0</v>
      </c>
    </row>
    <row r="816" spans="1:16" ht="35.1" customHeight="1" x14ac:dyDescent="0.25">
      <c r="A816" s="69"/>
      <c r="B816" s="68">
        <v>25</v>
      </c>
      <c r="C816" s="101" t="s">
        <v>622</v>
      </c>
      <c r="D816" s="44" t="s">
        <v>622</v>
      </c>
      <c r="E816" s="45" t="s">
        <v>7</v>
      </c>
      <c r="F816" s="45" t="s">
        <v>7</v>
      </c>
      <c r="G816" s="45" t="s">
        <v>927</v>
      </c>
      <c r="H816" s="45" t="s">
        <v>928</v>
      </c>
      <c r="I816" s="45" t="s">
        <v>928</v>
      </c>
      <c r="J816" s="45" t="s">
        <v>6</v>
      </c>
      <c r="K816" s="45" t="s">
        <v>983</v>
      </c>
      <c r="L816" s="46">
        <f t="shared" ref="L816" si="11">K816*7408</f>
        <v>3741040</v>
      </c>
      <c r="M816" s="46">
        <v>0</v>
      </c>
      <c r="N816" s="46">
        <v>0</v>
      </c>
      <c r="O816" s="46">
        <v>0</v>
      </c>
      <c r="P816" s="46">
        <f>L816</f>
        <v>3741040</v>
      </c>
    </row>
    <row r="817" spans="1:16" ht="35.1" customHeight="1" x14ac:dyDescent="0.25">
      <c r="A817" s="69"/>
      <c r="B817" s="68">
        <v>26</v>
      </c>
      <c r="C817" s="72" t="s">
        <v>623</v>
      </c>
      <c r="D817" s="71" t="s">
        <v>623</v>
      </c>
      <c r="E817" s="36" t="s">
        <v>7</v>
      </c>
      <c r="F817" s="36" t="s">
        <v>7</v>
      </c>
      <c r="G817" s="36" t="s">
        <v>233</v>
      </c>
      <c r="H817" s="36">
        <v>2024</v>
      </c>
      <c r="I817" s="36">
        <v>2024</v>
      </c>
      <c r="J817" s="28" t="s">
        <v>6</v>
      </c>
      <c r="K817" s="38">
        <v>517</v>
      </c>
      <c r="L817" s="39">
        <v>3768465.52</v>
      </c>
      <c r="M817" s="31">
        <v>0</v>
      </c>
      <c r="N817" s="39">
        <v>3580042.24</v>
      </c>
      <c r="O817" s="31">
        <v>188423.2799999998</v>
      </c>
      <c r="P817" s="55">
        <v>0</v>
      </c>
    </row>
    <row r="818" spans="1:16" ht="35.1" customHeight="1" x14ac:dyDescent="0.25">
      <c r="A818" s="69"/>
      <c r="B818" s="68">
        <v>27</v>
      </c>
      <c r="C818" s="72" t="s">
        <v>624</v>
      </c>
      <c r="D818" s="71" t="s">
        <v>624</v>
      </c>
      <c r="E818" s="36" t="s">
        <v>7</v>
      </c>
      <c r="F818" s="36" t="s">
        <v>7</v>
      </c>
      <c r="G818" s="36" t="s">
        <v>233</v>
      </c>
      <c r="H818" s="36">
        <v>2024</v>
      </c>
      <c r="I818" s="36">
        <v>2024</v>
      </c>
      <c r="J818" s="28" t="s">
        <v>6</v>
      </c>
      <c r="K818" s="38">
        <v>490.47</v>
      </c>
      <c r="L818" s="39">
        <v>3633401.7600000002</v>
      </c>
      <c r="M818" s="31">
        <v>0</v>
      </c>
      <c r="N818" s="39">
        <v>3451731.67</v>
      </c>
      <c r="O818" s="31">
        <v>181670.09</v>
      </c>
      <c r="P818" s="55">
        <v>0</v>
      </c>
    </row>
    <row r="819" spans="1:16" ht="35.1" customHeight="1" x14ac:dyDescent="0.25">
      <c r="A819" s="69"/>
      <c r="B819" s="126">
        <v>28</v>
      </c>
      <c r="C819" s="147" t="s">
        <v>625</v>
      </c>
      <c r="D819" s="61" t="s">
        <v>625</v>
      </c>
      <c r="E819" s="66" t="s">
        <v>239</v>
      </c>
      <c r="F819" s="66" t="s">
        <v>239</v>
      </c>
      <c r="G819" s="66" t="s">
        <v>925</v>
      </c>
      <c r="H819" s="66" t="s">
        <v>928</v>
      </c>
      <c r="I819" s="66" t="s">
        <v>928</v>
      </c>
      <c r="J819" s="64" t="s">
        <v>6</v>
      </c>
      <c r="K819" s="64">
        <v>1</v>
      </c>
      <c r="L819" s="64">
        <v>3553928</v>
      </c>
      <c r="M819" s="64">
        <v>0</v>
      </c>
      <c r="N819" s="64">
        <v>0</v>
      </c>
      <c r="O819" s="64">
        <v>3553928</v>
      </c>
      <c r="P819" s="64">
        <v>0</v>
      </c>
    </row>
    <row r="820" spans="1:16" ht="35.1" customHeight="1" x14ac:dyDescent="0.25">
      <c r="A820" s="69"/>
      <c r="B820" s="126"/>
      <c r="C820" s="147"/>
      <c r="D820" s="61" t="s">
        <v>625</v>
      </c>
      <c r="E820" s="66" t="s">
        <v>239</v>
      </c>
      <c r="F820" s="66" t="s">
        <v>239</v>
      </c>
      <c r="G820" s="66" t="s">
        <v>925</v>
      </c>
      <c r="H820" s="66" t="s">
        <v>928</v>
      </c>
      <c r="I820" s="66" t="s">
        <v>928</v>
      </c>
      <c r="J820" s="64" t="s">
        <v>6</v>
      </c>
      <c r="K820" s="64">
        <v>1</v>
      </c>
      <c r="L820" s="64">
        <v>3553928</v>
      </c>
      <c r="M820" s="64">
        <v>0</v>
      </c>
      <c r="N820" s="64">
        <v>0</v>
      </c>
      <c r="O820" s="64">
        <v>3553928</v>
      </c>
      <c r="P820" s="64">
        <v>0</v>
      </c>
    </row>
    <row r="821" spans="1:16" ht="35.1" customHeight="1" x14ac:dyDescent="0.25">
      <c r="A821" s="69"/>
      <c r="B821" s="126">
        <v>29</v>
      </c>
      <c r="C821" s="147" t="s">
        <v>72</v>
      </c>
      <c r="D821" s="61" t="s">
        <v>72</v>
      </c>
      <c r="E821" s="66" t="s">
        <v>239</v>
      </c>
      <c r="F821" s="66" t="s">
        <v>239</v>
      </c>
      <c r="G821" s="66" t="s">
        <v>925</v>
      </c>
      <c r="H821" s="66" t="s">
        <v>928</v>
      </c>
      <c r="I821" s="66" t="s">
        <v>928</v>
      </c>
      <c r="J821" s="64" t="s">
        <v>6</v>
      </c>
      <c r="K821" s="64">
        <v>1</v>
      </c>
      <c r="L821" s="64">
        <v>3553928</v>
      </c>
      <c r="M821" s="64">
        <v>0</v>
      </c>
      <c r="N821" s="64">
        <v>0</v>
      </c>
      <c r="O821" s="64">
        <v>3553928</v>
      </c>
      <c r="P821" s="64">
        <v>0</v>
      </c>
    </row>
    <row r="822" spans="1:16" ht="35.1" customHeight="1" x14ac:dyDescent="0.25">
      <c r="A822" s="69"/>
      <c r="B822" s="126"/>
      <c r="C822" s="147"/>
      <c r="D822" s="61" t="s">
        <v>72</v>
      </c>
      <c r="E822" s="66" t="s">
        <v>239</v>
      </c>
      <c r="F822" s="66" t="s">
        <v>239</v>
      </c>
      <c r="G822" s="66" t="s">
        <v>925</v>
      </c>
      <c r="H822" s="66" t="s">
        <v>928</v>
      </c>
      <c r="I822" s="66" t="s">
        <v>928</v>
      </c>
      <c r="J822" s="64" t="s">
        <v>6</v>
      </c>
      <c r="K822" s="64">
        <v>1</v>
      </c>
      <c r="L822" s="64">
        <v>3553928</v>
      </c>
      <c r="M822" s="64">
        <v>0</v>
      </c>
      <c r="N822" s="64">
        <v>0</v>
      </c>
      <c r="O822" s="64">
        <v>3553928</v>
      </c>
      <c r="P822" s="64">
        <v>0</v>
      </c>
    </row>
    <row r="823" spans="1:16" ht="35.1" customHeight="1" x14ac:dyDescent="0.25">
      <c r="A823" s="69"/>
      <c r="B823" s="126">
        <v>30</v>
      </c>
      <c r="C823" s="127" t="s">
        <v>626</v>
      </c>
      <c r="D823" s="71" t="s">
        <v>626</v>
      </c>
      <c r="E823" s="36" t="s">
        <v>239</v>
      </c>
      <c r="F823" s="36" t="s">
        <v>239</v>
      </c>
      <c r="G823" s="36" t="s">
        <v>917</v>
      </c>
      <c r="H823" s="11">
        <v>2024</v>
      </c>
      <c r="I823" s="11">
        <v>2024</v>
      </c>
      <c r="J823" s="28" t="s">
        <v>6</v>
      </c>
      <c r="K823" s="38">
        <v>1</v>
      </c>
      <c r="L823" s="39">
        <v>3373973.63</v>
      </c>
      <c r="M823" s="31">
        <v>0</v>
      </c>
      <c r="N823" s="39">
        <v>3205274.95</v>
      </c>
      <c r="O823" s="31">
        <v>168698.6799999997</v>
      </c>
      <c r="P823" s="55">
        <v>0</v>
      </c>
    </row>
    <row r="824" spans="1:16" ht="35.1" customHeight="1" x14ac:dyDescent="0.25">
      <c r="A824" s="69"/>
      <c r="B824" s="126"/>
      <c r="C824" s="127"/>
      <c r="D824" s="71" t="s">
        <v>626</v>
      </c>
      <c r="E824" s="36" t="s">
        <v>239</v>
      </c>
      <c r="F824" s="36" t="s">
        <v>239</v>
      </c>
      <c r="G824" s="36" t="s">
        <v>917</v>
      </c>
      <c r="H824" s="11">
        <v>2024</v>
      </c>
      <c r="I824" s="11">
        <v>2024</v>
      </c>
      <c r="J824" s="28" t="s">
        <v>6</v>
      </c>
      <c r="K824" s="38">
        <v>1</v>
      </c>
      <c r="L824" s="39">
        <v>3373973.63</v>
      </c>
      <c r="M824" s="31">
        <v>0</v>
      </c>
      <c r="N824" s="39">
        <v>3205274.95</v>
      </c>
      <c r="O824" s="31">
        <v>168698.6799999997</v>
      </c>
      <c r="P824" s="55">
        <v>0</v>
      </c>
    </row>
    <row r="825" spans="1:16" ht="35.1" customHeight="1" x14ac:dyDescent="0.25">
      <c r="A825" s="69"/>
      <c r="B825" s="68">
        <v>31</v>
      </c>
      <c r="C825" s="52" t="s">
        <v>627</v>
      </c>
      <c r="D825" s="75" t="s">
        <v>627</v>
      </c>
      <c r="E825" s="36" t="s">
        <v>239</v>
      </c>
      <c r="F825" s="36" t="s">
        <v>239</v>
      </c>
      <c r="G825" s="37" t="s">
        <v>971</v>
      </c>
      <c r="H825" s="36">
        <v>2024</v>
      </c>
      <c r="I825" s="36">
        <v>2024</v>
      </c>
      <c r="J825" s="28" t="s">
        <v>6</v>
      </c>
      <c r="K825" s="38">
        <v>1</v>
      </c>
      <c r="L825" s="39">
        <v>3735878.47</v>
      </c>
      <c r="M825" s="55">
        <v>0</v>
      </c>
      <c r="N825" s="31">
        <v>3549084.55</v>
      </c>
      <c r="O825" s="55">
        <v>186793.92000000039</v>
      </c>
      <c r="P825" s="55">
        <v>0</v>
      </c>
    </row>
    <row r="826" spans="1:16" ht="35.1" customHeight="1" x14ac:dyDescent="0.25">
      <c r="A826" s="69"/>
      <c r="B826" s="68">
        <v>32</v>
      </c>
      <c r="C826" s="52" t="s">
        <v>628</v>
      </c>
      <c r="D826" s="75" t="s">
        <v>628</v>
      </c>
      <c r="E826" s="66" t="s">
        <v>239</v>
      </c>
      <c r="F826" s="66" t="s">
        <v>239</v>
      </c>
      <c r="G826" s="66" t="s">
        <v>234</v>
      </c>
      <c r="H826" s="66" t="s">
        <v>928</v>
      </c>
      <c r="I826" s="66" t="s">
        <v>928</v>
      </c>
      <c r="J826" s="64" t="s">
        <v>6</v>
      </c>
      <c r="K826" s="64">
        <v>1</v>
      </c>
      <c r="L826" s="64">
        <v>3198540</v>
      </c>
      <c r="M826" s="55">
        <v>0</v>
      </c>
      <c r="N826" s="55">
        <v>0</v>
      </c>
      <c r="O826" s="55">
        <v>3198540</v>
      </c>
      <c r="P826" s="55">
        <v>0</v>
      </c>
    </row>
    <row r="827" spans="1:16" ht="35.1" customHeight="1" x14ac:dyDescent="0.25">
      <c r="A827" s="69"/>
      <c r="B827" s="68">
        <v>33</v>
      </c>
      <c r="C827" s="61" t="s">
        <v>629</v>
      </c>
      <c r="D827" s="61" t="s">
        <v>629</v>
      </c>
      <c r="E827" s="66" t="s">
        <v>239</v>
      </c>
      <c r="F827" s="66" t="s">
        <v>239</v>
      </c>
      <c r="G827" s="66" t="s">
        <v>234</v>
      </c>
      <c r="H827" s="66" t="s">
        <v>928</v>
      </c>
      <c r="I827" s="66" t="s">
        <v>928</v>
      </c>
      <c r="J827" s="64" t="s">
        <v>6</v>
      </c>
      <c r="K827" s="64">
        <v>1</v>
      </c>
      <c r="L827" s="64">
        <v>3198540</v>
      </c>
      <c r="M827" s="55">
        <v>0</v>
      </c>
      <c r="N827" s="55">
        <v>0</v>
      </c>
      <c r="O827" s="55">
        <v>3198540</v>
      </c>
      <c r="P827" s="55">
        <v>0</v>
      </c>
    </row>
    <row r="828" spans="1:16" ht="35.1" customHeight="1" x14ac:dyDescent="0.25">
      <c r="A828" s="69"/>
      <c r="B828" s="126">
        <v>34</v>
      </c>
      <c r="C828" s="127" t="s">
        <v>630</v>
      </c>
      <c r="D828" s="71" t="s">
        <v>630</v>
      </c>
      <c r="E828" s="36" t="s">
        <v>239</v>
      </c>
      <c r="F828" s="36" t="s">
        <v>239</v>
      </c>
      <c r="G828" s="37" t="s">
        <v>925</v>
      </c>
      <c r="H828" s="36">
        <v>2024</v>
      </c>
      <c r="I828" s="36">
        <v>2024</v>
      </c>
      <c r="J828" s="28" t="s">
        <v>6</v>
      </c>
      <c r="K828" s="38">
        <v>1</v>
      </c>
      <c r="L828" s="39">
        <v>3475239.08</v>
      </c>
      <c r="M828" s="31">
        <v>0</v>
      </c>
      <c r="N828" s="31">
        <v>3301477.13</v>
      </c>
      <c r="O828" s="31">
        <v>173761.95000000019</v>
      </c>
      <c r="P828" s="31">
        <v>0</v>
      </c>
    </row>
    <row r="829" spans="1:16" ht="35.1" customHeight="1" x14ac:dyDescent="0.25">
      <c r="A829" s="69"/>
      <c r="B829" s="126"/>
      <c r="C829" s="127"/>
      <c r="D829" s="71" t="s">
        <v>630</v>
      </c>
      <c r="E829" s="36" t="s">
        <v>239</v>
      </c>
      <c r="F829" s="36" t="s">
        <v>239</v>
      </c>
      <c r="G829" s="37" t="s">
        <v>925</v>
      </c>
      <c r="H829" s="36">
        <v>2024</v>
      </c>
      <c r="I829" s="36">
        <v>2024</v>
      </c>
      <c r="J829" s="28" t="s">
        <v>6</v>
      </c>
      <c r="K829" s="38">
        <v>1</v>
      </c>
      <c r="L829" s="39">
        <v>3475239.08</v>
      </c>
      <c r="M829" s="31">
        <v>0</v>
      </c>
      <c r="N829" s="31">
        <v>3301477.13</v>
      </c>
      <c r="O829" s="31">
        <v>173761.95000000019</v>
      </c>
      <c r="P829" s="31">
        <v>0</v>
      </c>
    </row>
    <row r="830" spans="1:16" ht="35.1" customHeight="1" x14ac:dyDescent="0.25">
      <c r="A830" s="69"/>
      <c r="B830" s="68">
        <v>35</v>
      </c>
      <c r="C830" s="61" t="s">
        <v>631</v>
      </c>
      <c r="D830" s="61" t="s">
        <v>631</v>
      </c>
      <c r="E830" s="66" t="s">
        <v>239</v>
      </c>
      <c r="F830" s="66" t="s">
        <v>239</v>
      </c>
      <c r="G830" s="66" t="s">
        <v>236</v>
      </c>
      <c r="H830" s="66" t="s">
        <v>928</v>
      </c>
      <c r="I830" s="66" t="s">
        <v>928</v>
      </c>
      <c r="J830" s="64" t="s">
        <v>6</v>
      </c>
      <c r="K830" s="64">
        <v>1</v>
      </c>
      <c r="L830" s="64">
        <f>3198540+88847</f>
        <v>3287387</v>
      </c>
      <c r="M830" s="55">
        <v>0</v>
      </c>
      <c r="N830" s="55">
        <v>0</v>
      </c>
      <c r="O830" s="64">
        <f>3198540+88847</f>
        <v>3287387</v>
      </c>
      <c r="P830" s="55">
        <v>0</v>
      </c>
    </row>
    <row r="831" spans="1:16" ht="35.1" customHeight="1" x14ac:dyDescent="0.25">
      <c r="A831" s="69"/>
      <c r="B831" s="68">
        <v>36</v>
      </c>
      <c r="C831" s="72" t="s">
        <v>632</v>
      </c>
      <c r="D831" s="71" t="s">
        <v>632</v>
      </c>
      <c r="E831" s="36" t="s">
        <v>7</v>
      </c>
      <c r="F831" s="36" t="s">
        <v>7</v>
      </c>
      <c r="G831" s="37" t="s">
        <v>233</v>
      </c>
      <c r="H831" s="36">
        <v>2024</v>
      </c>
      <c r="I831" s="36">
        <v>2024</v>
      </c>
      <c r="J831" s="28" t="s">
        <v>6</v>
      </c>
      <c r="K831" s="38">
        <v>962</v>
      </c>
      <c r="L831" s="39">
        <v>7126496</v>
      </c>
      <c r="M831" s="31">
        <v>0</v>
      </c>
      <c r="N831" s="39">
        <v>6770171.2000000002</v>
      </c>
      <c r="O831" s="31">
        <v>356324.79999999981</v>
      </c>
      <c r="P831" s="55">
        <v>0</v>
      </c>
    </row>
    <row r="832" spans="1:16" ht="35.1" customHeight="1" x14ac:dyDescent="0.25">
      <c r="A832" s="69"/>
      <c r="B832" s="68">
        <v>37</v>
      </c>
      <c r="C832" s="72" t="s">
        <v>633</v>
      </c>
      <c r="D832" s="71" t="s">
        <v>633</v>
      </c>
      <c r="E832" s="36" t="s">
        <v>7</v>
      </c>
      <c r="F832" s="36" t="s">
        <v>7</v>
      </c>
      <c r="G832" s="37" t="s">
        <v>916</v>
      </c>
      <c r="H832" s="36">
        <v>2024</v>
      </c>
      <c r="I832" s="36">
        <v>2024</v>
      </c>
      <c r="J832" s="28" t="s">
        <v>6</v>
      </c>
      <c r="K832" s="38">
        <v>550</v>
      </c>
      <c r="L832" s="39">
        <v>3486233.24</v>
      </c>
      <c r="M832" s="31">
        <v>0</v>
      </c>
      <c r="N832" s="39">
        <v>3311921.58</v>
      </c>
      <c r="O832" s="31">
        <v>174311.66000000015</v>
      </c>
      <c r="P832" s="55">
        <v>0</v>
      </c>
    </row>
    <row r="833" spans="1:16" ht="35.1" customHeight="1" x14ac:dyDescent="0.25">
      <c r="A833" s="69"/>
      <c r="B833" s="68">
        <v>38</v>
      </c>
      <c r="C833" s="72" t="s">
        <v>634</v>
      </c>
      <c r="D833" s="71" t="s">
        <v>634</v>
      </c>
      <c r="E833" s="36" t="s">
        <v>7</v>
      </c>
      <c r="F833" s="36" t="s">
        <v>7</v>
      </c>
      <c r="G833" s="37" t="s">
        <v>916</v>
      </c>
      <c r="H833" s="36">
        <v>2024</v>
      </c>
      <c r="I833" s="36">
        <v>2024</v>
      </c>
      <c r="J833" s="28" t="s">
        <v>6</v>
      </c>
      <c r="K833" s="38">
        <v>1521</v>
      </c>
      <c r="L833" s="39">
        <v>9641019.5700000003</v>
      </c>
      <c r="M833" s="31">
        <v>0</v>
      </c>
      <c r="N833" s="39">
        <v>9158968.5899999999</v>
      </c>
      <c r="O833" s="31">
        <v>482050.98000000045</v>
      </c>
      <c r="P833" s="55">
        <v>0</v>
      </c>
    </row>
    <row r="834" spans="1:16" ht="35.1" customHeight="1" x14ac:dyDescent="0.25">
      <c r="A834" s="69"/>
      <c r="B834" s="68">
        <v>39</v>
      </c>
      <c r="C834" s="72" t="s">
        <v>635</v>
      </c>
      <c r="D834" s="71" t="s">
        <v>635</v>
      </c>
      <c r="E834" s="36" t="s">
        <v>7</v>
      </c>
      <c r="F834" s="36" t="s">
        <v>7</v>
      </c>
      <c r="G834" s="37" t="s">
        <v>916</v>
      </c>
      <c r="H834" s="36">
        <v>2024</v>
      </c>
      <c r="I834" s="36">
        <v>2024</v>
      </c>
      <c r="J834" s="28" t="s">
        <v>6</v>
      </c>
      <c r="K834" s="38">
        <v>550</v>
      </c>
      <c r="L834" s="39">
        <v>3486233.24</v>
      </c>
      <c r="M834" s="31">
        <v>0</v>
      </c>
      <c r="N834" s="39">
        <v>3311921.58</v>
      </c>
      <c r="O834" s="31">
        <v>174311.66000000015</v>
      </c>
      <c r="P834" s="55">
        <v>0</v>
      </c>
    </row>
    <row r="835" spans="1:16" ht="35.1" customHeight="1" x14ac:dyDescent="0.25">
      <c r="A835" s="69"/>
      <c r="B835" s="68">
        <v>40</v>
      </c>
      <c r="C835" s="72" t="s">
        <v>636</v>
      </c>
      <c r="D835" s="71" t="s">
        <v>636</v>
      </c>
      <c r="E835" s="36" t="s">
        <v>7</v>
      </c>
      <c r="F835" s="36" t="s">
        <v>7</v>
      </c>
      <c r="G835" s="36" t="s">
        <v>233</v>
      </c>
      <c r="H835" s="36">
        <v>2024</v>
      </c>
      <c r="I835" s="36">
        <v>2024</v>
      </c>
      <c r="J835" s="28" t="s">
        <v>6</v>
      </c>
      <c r="K835" s="38">
        <v>275</v>
      </c>
      <c r="L835" s="39">
        <v>1990829.25</v>
      </c>
      <c r="M835" s="39">
        <v>0</v>
      </c>
      <c r="N835" s="39">
        <v>0</v>
      </c>
      <c r="O835" s="39">
        <v>1990829.25</v>
      </c>
      <c r="P835" s="39">
        <v>0</v>
      </c>
    </row>
    <row r="836" spans="1:16" ht="35.1" customHeight="1" x14ac:dyDescent="0.25">
      <c r="A836" s="69"/>
      <c r="B836" s="68">
        <v>41</v>
      </c>
      <c r="C836" s="61" t="s">
        <v>637</v>
      </c>
      <c r="D836" s="61" t="s">
        <v>637</v>
      </c>
      <c r="E836" s="66" t="s">
        <v>239</v>
      </c>
      <c r="F836" s="66" t="s">
        <v>239</v>
      </c>
      <c r="G836" s="66" t="s">
        <v>236</v>
      </c>
      <c r="H836" s="66" t="s">
        <v>928</v>
      </c>
      <c r="I836" s="66" t="s">
        <v>928</v>
      </c>
      <c r="J836" s="64" t="s">
        <v>6</v>
      </c>
      <c r="K836" s="64">
        <v>1</v>
      </c>
      <c r="L836" s="55">
        <f>3198540+88847</f>
        <v>3287387</v>
      </c>
      <c r="M836" s="55">
        <v>0</v>
      </c>
      <c r="N836" s="55">
        <v>0</v>
      </c>
      <c r="O836" s="55">
        <f>3198540+88847</f>
        <v>3287387</v>
      </c>
      <c r="P836" s="55">
        <v>0</v>
      </c>
    </row>
    <row r="837" spans="1:16" ht="35.1" customHeight="1" x14ac:dyDescent="0.25">
      <c r="A837" s="69"/>
      <c r="B837" s="126">
        <v>42</v>
      </c>
      <c r="C837" s="127" t="s">
        <v>638</v>
      </c>
      <c r="D837" s="71" t="s">
        <v>638</v>
      </c>
      <c r="E837" s="36" t="s">
        <v>7</v>
      </c>
      <c r="F837" s="36" t="s">
        <v>7</v>
      </c>
      <c r="G837" s="37" t="s">
        <v>233</v>
      </c>
      <c r="H837" s="36">
        <v>2024</v>
      </c>
      <c r="I837" s="36">
        <v>2024</v>
      </c>
      <c r="J837" s="28" t="s">
        <v>6</v>
      </c>
      <c r="K837" s="38">
        <v>125.8</v>
      </c>
      <c r="L837" s="39">
        <v>761230.51</v>
      </c>
      <c r="M837" s="39">
        <v>0</v>
      </c>
      <c r="N837" s="39">
        <v>0</v>
      </c>
      <c r="O837" s="39">
        <v>0</v>
      </c>
      <c r="P837" s="55">
        <v>761230.51</v>
      </c>
    </row>
    <row r="838" spans="1:16" ht="35.1" customHeight="1" x14ac:dyDescent="0.25">
      <c r="A838" s="69"/>
      <c r="B838" s="126"/>
      <c r="C838" s="127"/>
      <c r="D838" s="71" t="s">
        <v>638</v>
      </c>
      <c r="E838" s="36" t="s">
        <v>238</v>
      </c>
      <c r="F838" s="36" t="s">
        <v>238</v>
      </c>
      <c r="G838" s="37" t="s">
        <v>5</v>
      </c>
      <c r="H838" s="36">
        <v>2024</v>
      </c>
      <c r="I838" s="36">
        <v>2024</v>
      </c>
      <c r="J838" s="28" t="s">
        <v>6</v>
      </c>
      <c r="K838" s="38">
        <v>400</v>
      </c>
      <c r="L838" s="39">
        <v>2324639.31</v>
      </c>
      <c r="M838" s="39">
        <v>0</v>
      </c>
      <c r="N838" s="39">
        <v>0</v>
      </c>
      <c r="O838" s="39">
        <v>0</v>
      </c>
      <c r="P838" s="55">
        <v>2324639.31</v>
      </c>
    </row>
    <row r="839" spans="1:16" ht="35.1" customHeight="1" x14ac:dyDescent="0.25">
      <c r="A839" s="69"/>
      <c r="B839" s="68">
        <v>43</v>
      </c>
      <c r="C839" s="101" t="s">
        <v>639</v>
      </c>
      <c r="D839" s="44" t="s">
        <v>639</v>
      </c>
      <c r="E839" s="45" t="s">
        <v>7</v>
      </c>
      <c r="F839" s="45" t="s">
        <v>7</v>
      </c>
      <c r="G839" s="45" t="s">
        <v>927</v>
      </c>
      <c r="H839" s="45" t="s">
        <v>928</v>
      </c>
      <c r="I839" s="45" t="s">
        <v>928</v>
      </c>
      <c r="J839" s="45" t="s">
        <v>6</v>
      </c>
      <c r="K839" s="45">
        <v>1200</v>
      </c>
      <c r="L839" s="46">
        <f t="shared" ref="L839" si="12">K839*7408</f>
        <v>8889600</v>
      </c>
      <c r="M839" s="46">
        <v>0</v>
      </c>
      <c r="N839" s="46">
        <v>0</v>
      </c>
      <c r="O839" s="46">
        <v>0</v>
      </c>
      <c r="P839" s="46">
        <v>8889600</v>
      </c>
    </row>
    <row r="840" spans="1:16" ht="35.1" customHeight="1" x14ac:dyDescent="0.25">
      <c r="A840" s="69"/>
      <c r="B840" s="68">
        <v>44</v>
      </c>
      <c r="C840" s="101" t="s">
        <v>640</v>
      </c>
      <c r="D840" s="44" t="s">
        <v>640</v>
      </c>
      <c r="E840" s="45" t="s">
        <v>7</v>
      </c>
      <c r="F840" s="45" t="s">
        <v>7</v>
      </c>
      <c r="G840" s="45" t="s">
        <v>927</v>
      </c>
      <c r="H840" s="45" t="s">
        <v>928</v>
      </c>
      <c r="I840" s="45" t="s">
        <v>928</v>
      </c>
      <c r="J840" s="45" t="s">
        <v>6</v>
      </c>
      <c r="K840" s="45" t="s">
        <v>984</v>
      </c>
      <c r="L840" s="46">
        <f>K840*7408</f>
        <v>10371200</v>
      </c>
      <c r="M840" s="46">
        <v>0</v>
      </c>
      <c r="N840" s="46">
        <v>0</v>
      </c>
      <c r="O840" s="46">
        <v>0</v>
      </c>
      <c r="P840" s="46">
        <f>L840</f>
        <v>10371200</v>
      </c>
    </row>
    <row r="841" spans="1:16" ht="35.1" customHeight="1" x14ac:dyDescent="0.25">
      <c r="A841" s="69"/>
      <c r="B841" s="68">
        <v>45</v>
      </c>
      <c r="C841" s="72" t="s">
        <v>641</v>
      </c>
      <c r="D841" s="72" t="s">
        <v>641</v>
      </c>
      <c r="E841" s="36" t="s">
        <v>985</v>
      </c>
      <c r="F841" s="36" t="s">
        <v>985</v>
      </c>
      <c r="G841" s="37" t="s">
        <v>234</v>
      </c>
      <c r="H841" s="36">
        <v>2024</v>
      </c>
      <c r="I841" s="36">
        <v>2024</v>
      </c>
      <c r="J841" s="28" t="s">
        <v>6</v>
      </c>
      <c r="K841" s="38">
        <v>1</v>
      </c>
      <c r="L841" s="39">
        <v>3114440.78</v>
      </c>
      <c r="M841" s="55">
        <v>0</v>
      </c>
      <c r="N841" s="39">
        <v>2958718.74</v>
      </c>
      <c r="O841" s="31">
        <v>155722.03999999957</v>
      </c>
      <c r="P841" s="55">
        <v>0</v>
      </c>
    </row>
    <row r="842" spans="1:16" ht="35.1" customHeight="1" x14ac:dyDescent="0.25">
      <c r="A842" s="69"/>
      <c r="B842" s="68">
        <v>46</v>
      </c>
      <c r="C842" s="72" t="s">
        <v>642</v>
      </c>
      <c r="D842" s="72" t="s">
        <v>642</v>
      </c>
      <c r="E842" s="36" t="s">
        <v>239</v>
      </c>
      <c r="F842" s="36" t="s">
        <v>239</v>
      </c>
      <c r="G842" s="37" t="s">
        <v>234</v>
      </c>
      <c r="H842" s="36">
        <v>2024</v>
      </c>
      <c r="I842" s="36">
        <v>2024</v>
      </c>
      <c r="J842" s="28" t="s">
        <v>6</v>
      </c>
      <c r="K842" s="38">
        <v>1</v>
      </c>
      <c r="L842" s="39">
        <v>3114440.78</v>
      </c>
      <c r="M842" s="55">
        <v>0</v>
      </c>
      <c r="N842" s="39">
        <v>2958718.74</v>
      </c>
      <c r="O842" s="31">
        <v>155722.03999999957</v>
      </c>
      <c r="P842" s="55">
        <v>0</v>
      </c>
    </row>
    <row r="843" spans="1:16" ht="35.1" customHeight="1" x14ac:dyDescent="0.25">
      <c r="A843" s="69"/>
      <c r="B843" s="68">
        <v>47</v>
      </c>
      <c r="C843" s="71" t="s">
        <v>643</v>
      </c>
      <c r="D843" s="71" t="s">
        <v>643</v>
      </c>
      <c r="E843" s="36" t="s">
        <v>239</v>
      </c>
      <c r="F843" s="36" t="s">
        <v>239</v>
      </c>
      <c r="G843" s="36" t="s">
        <v>234</v>
      </c>
      <c r="H843" s="37">
        <v>2024</v>
      </c>
      <c r="I843" s="37">
        <v>2024</v>
      </c>
      <c r="J843" s="28" t="s">
        <v>6</v>
      </c>
      <c r="K843" s="77">
        <v>1</v>
      </c>
      <c r="L843" s="39">
        <v>3127719.84</v>
      </c>
      <c r="M843" s="31">
        <v>0</v>
      </c>
      <c r="N843" s="31">
        <v>2971333.85</v>
      </c>
      <c r="O843" s="31">
        <v>156385.98999999976</v>
      </c>
      <c r="P843" s="31">
        <v>0</v>
      </c>
    </row>
    <row r="844" spans="1:16" ht="35.1" customHeight="1" x14ac:dyDescent="0.25">
      <c r="A844" s="69"/>
      <c r="B844" s="68">
        <v>48</v>
      </c>
      <c r="C844" s="72" t="s">
        <v>644</v>
      </c>
      <c r="D844" s="71" t="s">
        <v>644</v>
      </c>
      <c r="E844" s="36" t="s">
        <v>239</v>
      </c>
      <c r="F844" s="36" t="s">
        <v>239</v>
      </c>
      <c r="G844" s="36" t="s">
        <v>234</v>
      </c>
      <c r="H844" s="37">
        <v>2024</v>
      </c>
      <c r="I844" s="37">
        <v>2024</v>
      </c>
      <c r="J844" s="28" t="s">
        <v>6</v>
      </c>
      <c r="K844" s="77">
        <v>1</v>
      </c>
      <c r="L844" s="39">
        <v>3127719.84</v>
      </c>
      <c r="M844" s="31">
        <v>0</v>
      </c>
      <c r="N844" s="31">
        <v>2971333.85</v>
      </c>
      <c r="O844" s="31">
        <v>156385.98999999976</v>
      </c>
      <c r="P844" s="31">
        <v>0</v>
      </c>
    </row>
    <row r="845" spans="1:16" ht="35.1" customHeight="1" x14ac:dyDescent="0.25">
      <c r="A845" s="69"/>
      <c r="B845" s="68">
        <v>49</v>
      </c>
      <c r="C845" s="71" t="s">
        <v>645</v>
      </c>
      <c r="D845" s="71" t="s">
        <v>645</v>
      </c>
      <c r="E845" s="36" t="s">
        <v>239</v>
      </c>
      <c r="F845" s="36" t="s">
        <v>239</v>
      </c>
      <c r="G845" s="36" t="s">
        <v>917</v>
      </c>
      <c r="H845" s="37">
        <v>2024</v>
      </c>
      <c r="I845" s="37">
        <v>2024</v>
      </c>
      <c r="J845" s="28" t="s">
        <v>6</v>
      </c>
      <c r="K845" s="77">
        <v>1</v>
      </c>
      <c r="L845" s="39">
        <v>3388359.26</v>
      </c>
      <c r="M845" s="31">
        <v>0</v>
      </c>
      <c r="N845" s="31">
        <v>3218941.3</v>
      </c>
      <c r="O845" s="31">
        <v>169417.96</v>
      </c>
      <c r="P845" s="31">
        <v>0</v>
      </c>
    </row>
    <row r="846" spans="1:16" ht="35.1" customHeight="1" x14ac:dyDescent="0.25">
      <c r="A846" s="69"/>
      <c r="B846" s="68">
        <v>50</v>
      </c>
      <c r="C846" s="72" t="s">
        <v>646</v>
      </c>
      <c r="D846" s="71" t="s">
        <v>646</v>
      </c>
      <c r="E846" s="36" t="s">
        <v>239</v>
      </c>
      <c r="F846" s="36" t="s">
        <v>239</v>
      </c>
      <c r="G846" s="36" t="s">
        <v>234</v>
      </c>
      <c r="H846" s="37">
        <v>2024</v>
      </c>
      <c r="I846" s="37">
        <v>2024</v>
      </c>
      <c r="J846" s="28" t="s">
        <v>6</v>
      </c>
      <c r="K846" s="38">
        <v>1</v>
      </c>
      <c r="L846" s="39">
        <v>3140109.07</v>
      </c>
      <c r="M846" s="31">
        <v>0</v>
      </c>
      <c r="N846" s="31">
        <v>2983103.62</v>
      </c>
      <c r="O846" s="31">
        <v>157005.45000000001</v>
      </c>
      <c r="P846" s="31">
        <v>0</v>
      </c>
    </row>
    <row r="847" spans="1:16" ht="35.1" customHeight="1" x14ac:dyDescent="0.25">
      <c r="A847" s="69"/>
      <c r="B847" s="68">
        <v>51</v>
      </c>
      <c r="C847" s="71" t="s">
        <v>647</v>
      </c>
      <c r="D847" s="71" t="s">
        <v>647</v>
      </c>
      <c r="E847" s="36" t="s">
        <v>239</v>
      </c>
      <c r="F847" s="36" t="s">
        <v>239</v>
      </c>
      <c r="G847" s="36" t="s">
        <v>234</v>
      </c>
      <c r="H847" s="37">
        <v>2024</v>
      </c>
      <c r="I847" s="37">
        <v>2024</v>
      </c>
      <c r="J847" s="28" t="s">
        <v>6</v>
      </c>
      <c r="K847" s="38">
        <v>1</v>
      </c>
      <c r="L847" s="39">
        <v>3140109.07</v>
      </c>
      <c r="M847" s="31">
        <v>0</v>
      </c>
      <c r="N847" s="31">
        <v>2983103.62</v>
      </c>
      <c r="O847" s="31">
        <v>157005.45000000001</v>
      </c>
      <c r="P847" s="31">
        <v>0</v>
      </c>
    </row>
    <row r="848" spans="1:16" ht="35.1" customHeight="1" x14ac:dyDescent="0.25">
      <c r="A848" s="69"/>
      <c r="B848" s="68">
        <v>52</v>
      </c>
      <c r="C848" s="70" t="s">
        <v>648</v>
      </c>
      <c r="D848" s="71" t="s">
        <v>648</v>
      </c>
      <c r="E848" s="36" t="s">
        <v>239</v>
      </c>
      <c r="F848" s="36" t="s">
        <v>239</v>
      </c>
      <c r="G848" s="36" t="s">
        <v>234</v>
      </c>
      <c r="H848" s="37">
        <v>2024</v>
      </c>
      <c r="I848" s="37">
        <v>2024</v>
      </c>
      <c r="J848" s="28" t="s">
        <v>6</v>
      </c>
      <c r="K848" s="38">
        <v>1</v>
      </c>
      <c r="L848" s="39">
        <v>3140109.07</v>
      </c>
      <c r="M848" s="31">
        <v>0</v>
      </c>
      <c r="N848" s="31">
        <v>2983103.62</v>
      </c>
      <c r="O848" s="31">
        <v>157005.45000000001</v>
      </c>
      <c r="P848" s="31">
        <v>0</v>
      </c>
    </row>
    <row r="849" spans="1:16" ht="35.1" customHeight="1" x14ac:dyDescent="0.25">
      <c r="A849" s="69"/>
      <c r="B849" s="68">
        <v>53</v>
      </c>
      <c r="C849" s="72" t="s">
        <v>649</v>
      </c>
      <c r="D849" s="71" t="s">
        <v>649</v>
      </c>
      <c r="E849" s="36" t="s">
        <v>7</v>
      </c>
      <c r="F849" s="36" t="s">
        <v>7</v>
      </c>
      <c r="G849" s="36" t="s">
        <v>233</v>
      </c>
      <c r="H849" s="36">
        <v>2024</v>
      </c>
      <c r="I849" s="36">
        <v>2024</v>
      </c>
      <c r="J849" s="28" t="s">
        <v>6</v>
      </c>
      <c r="K849" s="38">
        <v>850</v>
      </c>
      <c r="L849" s="39">
        <v>6153472.2400000002</v>
      </c>
      <c r="M849" s="39">
        <v>0</v>
      </c>
      <c r="N849" s="39">
        <v>0</v>
      </c>
      <c r="O849" s="39">
        <v>6153472.2400000002</v>
      </c>
      <c r="P849" s="39">
        <v>0</v>
      </c>
    </row>
    <row r="850" spans="1:16" ht="35.1" customHeight="1" x14ac:dyDescent="0.25">
      <c r="A850" s="69"/>
      <c r="B850" s="68">
        <v>54</v>
      </c>
      <c r="C850" s="71" t="s">
        <v>650</v>
      </c>
      <c r="D850" s="71" t="s">
        <v>650</v>
      </c>
      <c r="E850" s="36" t="s">
        <v>239</v>
      </c>
      <c r="F850" s="36" t="s">
        <v>239</v>
      </c>
      <c r="G850" s="36" t="s">
        <v>234</v>
      </c>
      <c r="H850" s="37">
        <v>2024</v>
      </c>
      <c r="I850" s="37">
        <v>2024</v>
      </c>
      <c r="J850" s="28" t="s">
        <v>6</v>
      </c>
      <c r="K850" s="77">
        <v>1</v>
      </c>
      <c r="L850" s="39">
        <v>3127719.84</v>
      </c>
      <c r="M850" s="31">
        <v>0</v>
      </c>
      <c r="N850" s="31">
        <v>2971333.85</v>
      </c>
      <c r="O850" s="31">
        <v>156385.98999999976</v>
      </c>
      <c r="P850" s="31">
        <v>0</v>
      </c>
    </row>
    <row r="851" spans="1:16" ht="35.1" customHeight="1" x14ac:dyDescent="0.25">
      <c r="A851" s="69"/>
      <c r="B851" s="126">
        <v>55</v>
      </c>
      <c r="C851" s="130" t="s">
        <v>651</v>
      </c>
      <c r="D851" s="71" t="s">
        <v>651</v>
      </c>
      <c r="E851" s="36" t="s">
        <v>7</v>
      </c>
      <c r="F851" s="36" t="s">
        <v>7</v>
      </c>
      <c r="G851" s="36" t="s">
        <v>916</v>
      </c>
      <c r="H851" s="36">
        <v>2024</v>
      </c>
      <c r="I851" s="36">
        <v>2024</v>
      </c>
      <c r="J851" s="28" t="s">
        <v>6</v>
      </c>
      <c r="K851" s="38">
        <v>284</v>
      </c>
      <c r="L851" s="39">
        <v>1800164.07</v>
      </c>
      <c r="M851" s="31">
        <v>0</v>
      </c>
      <c r="N851" s="39">
        <v>1710155.87</v>
      </c>
      <c r="O851" s="31">
        <v>90008.199999999953</v>
      </c>
      <c r="P851" s="55">
        <v>0</v>
      </c>
    </row>
    <row r="852" spans="1:16" ht="35.1" customHeight="1" x14ac:dyDescent="0.25">
      <c r="A852" s="69"/>
      <c r="B852" s="126"/>
      <c r="C852" s="130"/>
      <c r="D852" s="71" t="s">
        <v>651</v>
      </c>
      <c r="E852" s="36" t="s">
        <v>239</v>
      </c>
      <c r="F852" s="36" t="s">
        <v>239</v>
      </c>
      <c r="G852" s="36" t="s">
        <v>236</v>
      </c>
      <c r="H852" s="37">
        <v>2024</v>
      </c>
      <c r="I852" s="37">
        <v>2024</v>
      </c>
      <c r="J852" s="28" t="s">
        <v>6</v>
      </c>
      <c r="K852" s="77">
        <v>1</v>
      </c>
      <c r="L852" s="55">
        <v>3214599.66</v>
      </c>
      <c r="M852" s="31">
        <v>0</v>
      </c>
      <c r="N852" s="31">
        <v>3053869.68</v>
      </c>
      <c r="O852" s="31">
        <v>160729.97999999998</v>
      </c>
      <c r="P852" s="55">
        <v>0</v>
      </c>
    </row>
    <row r="853" spans="1:16" ht="35.1" customHeight="1" x14ac:dyDescent="0.25">
      <c r="A853" s="69"/>
      <c r="B853" s="68">
        <v>56</v>
      </c>
      <c r="C853" s="71" t="s">
        <v>652</v>
      </c>
      <c r="D853" s="71" t="s">
        <v>652</v>
      </c>
      <c r="E853" s="36" t="s">
        <v>238</v>
      </c>
      <c r="F853" s="36" t="s">
        <v>238</v>
      </c>
      <c r="G853" s="36" t="s">
        <v>5</v>
      </c>
      <c r="H853" s="11">
        <v>2024</v>
      </c>
      <c r="I853" s="11">
        <v>2024</v>
      </c>
      <c r="J853" s="28" t="s">
        <v>6</v>
      </c>
      <c r="K853" s="54">
        <v>252.5</v>
      </c>
      <c r="L853" s="39">
        <v>1474476.06</v>
      </c>
      <c r="M853" s="39">
        <v>0</v>
      </c>
      <c r="N853" s="39">
        <v>0</v>
      </c>
      <c r="O853" s="39">
        <v>0</v>
      </c>
      <c r="P853" s="39">
        <v>1474476.06</v>
      </c>
    </row>
    <row r="854" spans="1:16" ht="35.1" customHeight="1" x14ac:dyDescent="0.25">
      <c r="A854" s="69"/>
      <c r="B854" s="68">
        <v>57</v>
      </c>
      <c r="C854" s="72" t="s">
        <v>653</v>
      </c>
      <c r="D854" s="71" t="s">
        <v>653</v>
      </c>
      <c r="E854" s="36" t="s">
        <v>7</v>
      </c>
      <c r="F854" s="36" t="s">
        <v>7</v>
      </c>
      <c r="G854" s="36" t="s">
        <v>233</v>
      </c>
      <c r="H854" s="36">
        <v>2024</v>
      </c>
      <c r="I854" s="36">
        <v>2024</v>
      </c>
      <c r="J854" s="28" t="s">
        <v>6</v>
      </c>
      <c r="K854" s="54">
        <v>800</v>
      </c>
      <c r="L854" s="39">
        <v>5791503.29</v>
      </c>
      <c r="M854" s="39">
        <v>0</v>
      </c>
      <c r="N854" s="39">
        <v>0</v>
      </c>
      <c r="O854" s="39">
        <v>5791503.29</v>
      </c>
      <c r="P854" s="39">
        <v>0</v>
      </c>
    </row>
    <row r="855" spans="1:16" ht="35.1" customHeight="1" x14ac:dyDescent="0.25">
      <c r="A855" s="69"/>
      <c r="B855" s="68">
        <v>58</v>
      </c>
      <c r="C855" s="72" t="s">
        <v>654</v>
      </c>
      <c r="D855" s="71" t="s">
        <v>654</v>
      </c>
      <c r="E855" s="36" t="s">
        <v>7</v>
      </c>
      <c r="F855" s="36" t="s">
        <v>7</v>
      </c>
      <c r="G855" s="36" t="s">
        <v>233</v>
      </c>
      <c r="H855" s="36">
        <v>2024</v>
      </c>
      <c r="I855" s="36">
        <v>2024</v>
      </c>
      <c r="J855" s="28" t="s">
        <v>6</v>
      </c>
      <c r="K855" s="54">
        <v>800</v>
      </c>
      <c r="L855" s="39">
        <v>5791503.2800000003</v>
      </c>
      <c r="M855" s="39">
        <v>0</v>
      </c>
      <c r="N855" s="39">
        <v>0</v>
      </c>
      <c r="O855" s="39">
        <v>5791503.2800000003</v>
      </c>
      <c r="P855" s="39">
        <v>0</v>
      </c>
    </row>
    <row r="856" spans="1:16" ht="35.1" customHeight="1" x14ac:dyDescent="0.25">
      <c r="A856" s="69"/>
      <c r="B856" s="68">
        <v>59</v>
      </c>
      <c r="C856" s="72" t="s">
        <v>655</v>
      </c>
      <c r="D856" s="71" t="s">
        <v>655</v>
      </c>
      <c r="E856" s="36" t="s">
        <v>7</v>
      </c>
      <c r="F856" s="36" t="s">
        <v>7</v>
      </c>
      <c r="G856" s="36" t="s">
        <v>233</v>
      </c>
      <c r="H856" s="36">
        <v>2024</v>
      </c>
      <c r="I856" s="36">
        <v>2024</v>
      </c>
      <c r="J856" s="28" t="s">
        <v>6</v>
      </c>
      <c r="K856" s="54">
        <v>800</v>
      </c>
      <c r="L856" s="39">
        <v>5791503.2800000003</v>
      </c>
      <c r="M856" s="39">
        <v>0</v>
      </c>
      <c r="N856" s="39">
        <v>0</v>
      </c>
      <c r="O856" s="39">
        <v>5791503.2800000003</v>
      </c>
      <c r="P856" s="39">
        <v>0</v>
      </c>
    </row>
    <row r="857" spans="1:16" ht="35.1" customHeight="1" x14ac:dyDescent="0.25">
      <c r="A857" s="69"/>
      <c r="B857" s="68">
        <v>60</v>
      </c>
      <c r="C857" s="71" t="s">
        <v>656</v>
      </c>
      <c r="D857" s="71" t="s">
        <v>656</v>
      </c>
      <c r="E857" s="36" t="s">
        <v>239</v>
      </c>
      <c r="F857" s="36" t="s">
        <v>239</v>
      </c>
      <c r="G857" s="36" t="s">
        <v>234</v>
      </c>
      <c r="H857" s="36" t="s">
        <v>928</v>
      </c>
      <c r="I857" s="36" t="s">
        <v>928</v>
      </c>
      <c r="J857" s="28" t="s">
        <v>6</v>
      </c>
      <c r="K857" s="38">
        <v>1</v>
      </c>
      <c r="L857" s="39">
        <v>3198540</v>
      </c>
      <c r="M857" s="55">
        <v>0</v>
      </c>
      <c r="N857" s="31">
        <v>0</v>
      </c>
      <c r="O857" s="55">
        <v>3198540</v>
      </c>
      <c r="P857" s="55">
        <v>0</v>
      </c>
    </row>
    <row r="858" spans="1:16" ht="35.1" customHeight="1" x14ac:dyDescent="0.25">
      <c r="A858" s="67"/>
      <c r="B858" s="68">
        <v>61</v>
      </c>
      <c r="C858" s="70" t="s">
        <v>73</v>
      </c>
      <c r="D858" s="71" t="s">
        <v>73</v>
      </c>
      <c r="E858" s="36" t="s">
        <v>238</v>
      </c>
      <c r="F858" s="36" t="s">
        <v>238</v>
      </c>
      <c r="G858" s="36" t="s">
        <v>5</v>
      </c>
      <c r="H858" s="11">
        <v>2024</v>
      </c>
      <c r="I858" s="11">
        <v>2024</v>
      </c>
      <c r="J858" s="28" t="s">
        <v>6</v>
      </c>
      <c r="K858" s="54">
        <v>1800</v>
      </c>
      <c r="L858" s="39">
        <v>10393985.359999999</v>
      </c>
      <c r="M858" s="55">
        <v>0</v>
      </c>
      <c r="N858" s="55">
        <v>0</v>
      </c>
      <c r="O858" s="55">
        <v>0</v>
      </c>
      <c r="P858" s="39">
        <v>10393985.359999999</v>
      </c>
    </row>
    <row r="859" spans="1:16" ht="35.1" customHeight="1" x14ac:dyDescent="0.25">
      <c r="A859" s="67"/>
      <c r="B859" s="68">
        <v>62</v>
      </c>
      <c r="C859" s="70" t="s">
        <v>657</v>
      </c>
      <c r="D859" s="71" t="s">
        <v>657</v>
      </c>
      <c r="E859" s="36" t="s">
        <v>7</v>
      </c>
      <c r="F859" s="36" t="s">
        <v>7</v>
      </c>
      <c r="G859" s="36" t="s">
        <v>233</v>
      </c>
      <c r="H859" s="36">
        <v>2024</v>
      </c>
      <c r="I859" s="36">
        <v>2024</v>
      </c>
      <c r="J859" s="28" t="s">
        <v>6</v>
      </c>
      <c r="K859" s="54">
        <v>860</v>
      </c>
      <c r="L859" s="39">
        <v>6225866.0300000003</v>
      </c>
      <c r="M859" s="39">
        <v>0</v>
      </c>
      <c r="N859" s="39">
        <v>0</v>
      </c>
      <c r="O859" s="39">
        <v>6225866.0300000003</v>
      </c>
      <c r="P859" s="39">
        <v>0</v>
      </c>
    </row>
    <row r="860" spans="1:16" ht="35.1" customHeight="1" x14ac:dyDescent="0.25">
      <c r="A860" s="67"/>
      <c r="B860" s="68">
        <v>63</v>
      </c>
      <c r="C860" s="72" t="s">
        <v>658</v>
      </c>
      <c r="D860" s="71" t="s">
        <v>658</v>
      </c>
      <c r="E860" s="36" t="s">
        <v>7</v>
      </c>
      <c r="F860" s="36" t="s">
        <v>7</v>
      </c>
      <c r="G860" s="36" t="s">
        <v>233</v>
      </c>
      <c r="H860" s="36">
        <v>2024</v>
      </c>
      <c r="I860" s="36">
        <v>2024</v>
      </c>
      <c r="J860" s="28" t="s">
        <v>6</v>
      </c>
      <c r="K860" s="38">
        <v>446</v>
      </c>
      <c r="L860" s="39">
        <v>3250939.31</v>
      </c>
      <c r="M860" s="31">
        <v>0</v>
      </c>
      <c r="N860" s="39">
        <v>3088392.34</v>
      </c>
      <c r="O860" s="31">
        <v>162546.9700000002</v>
      </c>
      <c r="P860" s="55">
        <v>0</v>
      </c>
    </row>
    <row r="861" spans="1:16" ht="35.1" customHeight="1" x14ac:dyDescent="0.25">
      <c r="A861" s="69"/>
      <c r="B861" s="68">
        <v>64</v>
      </c>
      <c r="C861" s="52" t="s">
        <v>659</v>
      </c>
      <c r="D861" s="75" t="s">
        <v>659</v>
      </c>
      <c r="E861" s="36" t="s">
        <v>7</v>
      </c>
      <c r="F861" s="36" t="s">
        <v>7</v>
      </c>
      <c r="G861" s="37" t="s">
        <v>233</v>
      </c>
      <c r="H861" s="36">
        <v>2024</v>
      </c>
      <c r="I861" s="36">
        <v>2024</v>
      </c>
      <c r="J861" s="28" t="s">
        <v>6</v>
      </c>
      <c r="K861" s="38">
        <v>911.04</v>
      </c>
      <c r="L861" s="39">
        <v>6748984.3199999994</v>
      </c>
      <c r="M861" s="55">
        <v>0</v>
      </c>
      <c r="N861" s="31">
        <v>0</v>
      </c>
      <c r="O861" s="55">
        <v>0</v>
      </c>
      <c r="P861" s="55">
        <v>6748984.3199999994</v>
      </c>
    </row>
    <row r="862" spans="1:16" ht="35.1" customHeight="1" x14ac:dyDescent="0.25">
      <c r="A862" s="69"/>
      <c r="B862" s="126">
        <v>65</v>
      </c>
      <c r="C862" s="130" t="s">
        <v>660</v>
      </c>
      <c r="D862" s="71" t="s">
        <v>660</v>
      </c>
      <c r="E862" s="36" t="s">
        <v>239</v>
      </c>
      <c r="F862" s="36" t="s">
        <v>239</v>
      </c>
      <c r="G862" s="36" t="s">
        <v>234</v>
      </c>
      <c r="H862" s="37">
        <v>2024</v>
      </c>
      <c r="I862" s="37">
        <v>2024</v>
      </c>
      <c r="J862" s="28" t="s">
        <v>6</v>
      </c>
      <c r="K862" s="77">
        <v>1</v>
      </c>
      <c r="L862" s="39">
        <v>3127719.84</v>
      </c>
      <c r="M862" s="31">
        <v>0</v>
      </c>
      <c r="N862" s="31">
        <v>2971333.85</v>
      </c>
      <c r="O862" s="31">
        <v>156385.98999999976</v>
      </c>
      <c r="P862" s="31">
        <v>0</v>
      </c>
    </row>
    <row r="863" spans="1:16" ht="35.1" customHeight="1" x14ac:dyDescent="0.25">
      <c r="A863" s="69"/>
      <c r="B863" s="126"/>
      <c r="C863" s="130"/>
      <c r="D863" s="71" t="s">
        <v>660</v>
      </c>
      <c r="E863" s="36" t="s">
        <v>239</v>
      </c>
      <c r="F863" s="36" t="s">
        <v>239</v>
      </c>
      <c r="G863" s="36" t="s">
        <v>235</v>
      </c>
      <c r="H863" s="37">
        <v>2024</v>
      </c>
      <c r="I863" s="37">
        <v>2024</v>
      </c>
      <c r="J863" s="28" t="s">
        <v>6</v>
      </c>
      <c r="K863" s="77">
        <v>1</v>
      </c>
      <c r="L863" s="39">
        <v>3127719.84</v>
      </c>
      <c r="M863" s="31">
        <v>0</v>
      </c>
      <c r="N863" s="31">
        <v>2971333.85</v>
      </c>
      <c r="O863" s="31">
        <v>156385.98999999976</v>
      </c>
      <c r="P863" s="31">
        <v>0</v>
      </c>
    </row>
    <row r="864" spans="1:16" ht="35.1" customHeight="1" x14ac:dyDescent="0.25">
      <c r="A864" s="69"/>
      <c r="B864" s="126"/>
      <c r="C864" s="130"/>
      <c r="D864" s="71" t="s">
        <v>660</v>
      </c>
      <c r="E864" s="36" t="s">
        <v>239</v>
      </c>
      <c r="F864" s="36" t="s">
        <v>239</v>
      </c>
      <c r="G864" s="36" t="s">
        <v>919</v>
      </c>
      <c r="H864" s="37">
        <v>2024</v>
      </c>
      <c r="I864" s="37">
        <v>2024</v>
      </c>
      <c r="J864" s="28" t="s">
        <v>6</v>
      </c>
      <c r="K864" s="77">
        <v>1</v>
      </c>
      <c r="L864" s="39">
        <v>3127719.84</v>
      </c>
      <c r="M864" s="31">
        <v>0</v>
      </c>
      <c r="N864" s="31">
        <v>2971333.85</v>
      </c>
      <c r="O864" s="31">
        <v>156385.98999999976</v>
      </c>
      <c r="P864" s="31">
        <v>0</v>
      </c>
    </row>
    <row r="865" spans="1:16" ht="35.1" customHeight="1" x14ac:dyDescent="0.25">
      <c r="A865" s="69"/>
      <c r="B865" s="68">
        <v>66</v>
      </c>
      <c r="C865" s="101" t="s">
        <v>661</v>
      </c>
      <c r="D865" s="44" t="s">
        <v>661</v>
      </c>
      <c r="E865" s="45" t="s">
        <v>7</v>
      </c>
      <c r="F865" s="45" t="s">
        <v>7</v>
      </c>
      <c r="G865" s="45" t="s">
        <v>927</v>
      </c>
      <c r="H865" s="45" t="s">
        <v>928</v>
      </c>
      <c r="I865" s="45" t="s">
        <v>928</v>
      </c>
      <c r="J865" s="45" t="s">
        <v>6</v>
      </c>
      <c r="K865" s="45" t="s">
        <v>986</v>
      </c>
      <c r="L865" s="46">
        <f t="shared" ref="L865" si="13">K865*7408</f>
        <v>5267088</v>
      </c>
      <c r="M865" s="46" t="s">
        <v>929</v>
      </c>
      <c r="N865" s="46" t="s">
        <v>929</v>
      </c>
      <c r="O865" s="46" t="s">
        <v>929</v>
      </c>
      <c r="P865" s="46">
        <f>L865</f>
        <v>5267088</v>
      </c>
    </row>
    <row r="866" spans="1:16" ht="35.1" customHeight="1" x14ac:dyDescent="0.25">
      <c r="A866" s="69"/>
      <c r="B866" s="126">
        <v>67</v>
      </c>
      <c r="C866" s="127" t="s">
        <v>662</v>
      </c>
      <c r="D866" s="71" t="s">
        <v>662</v>
      </c>
      <c r="E866" s="36" t="s">
        <v>239</v>
      </c>
      <c r="F866" s="36" t="s">
        <v>239</v>
      </c>
      <c r="G866" s="36" t="s">
        <v>234</v>
      </c>
      <c r="H866" s="37">
        <v>2024</v>
      </c>
      <c r="I866" s="37">
        <v>2024</v>
      </c>
      <c r="J866" s="28" t="s">
        <v>6</v>
      </c>
      <c r="K866" s="77">
        <v>1</v>
      </c>
      <c r="L866" s="39">
        <v>3127719.84</v>
      </c>
      <c r="M866" s="31">
        <v>0</v>
      </c>
      <c r="N866" s="31">
        <v>2971333.85</v>
      </c>
      <c r="O866" s="31">
        <v>156385.98999999976</v>
      </c>
      <c r="P866" s="31">
        <v>0</v>
      </c>
    </row>
    <row r="867" spans="1:16" ht="35.1" customHeight="1" x14ac:dyDescent="0.25">
      <c r="A867" s="69"/>
      <c r="B867" s="126"/>
      <c r="C867" s="127"/>
      <c r="D867" s="71" t="s">
        <v>662</v>
      </c>
      <c r="E867" s="36" t="s">
        <v>239</v>
      </c>
      <c r="F867" s="36" t="s">
        <v>239</v>
      </c>
      <c r="G867" s="36" t="s">
        <v>987</v>
      </c>
      <c r="H867" s="37">
        <v>2024</v>
      </c>
      <c r="I867" s="37">
        <v>2024</v>
      </c>
      <c r="J867" s="28" t="s">
        <v>6</v>
      </c>
      <c r="K867" s="77">
        <v>1</v>
      </c>
      <c r="L867" s="39">
        <v>3516775.5700000003</v>
      </c>
      <c r="M867" s="55">
        <v>0</v>
      </c>
      <c r="N867" s="31">
        <v>3340936.79</v>
      </c>
      <c r="O867" s="31">
        <v>175838.78000000026</v>
      </c>
      <c r="P867" s="55">
        <v>0</v>
      </c>
    </row>
    <row r="868" spans="1:16" ht="35.1" customHeight="1" x14ac:dyDescent="0.25">
      <c r="A868" s="69"/>
      <c r="B868" s="126"/>
      <c r="C868" s="127"/>
      <c r="D868" s="71" t="s">
        <v>662</v>
      </c>
      <c r="E868" s="36" t="s">
        <v>239</v>
      </c>
      <c r="F868" s="36" t="s">
        <v>239</v>
      </c>
      <c r="G868" s="36" t="s">
        <v>919</v>
      </c>
      <c r="H868" s="37">
        <v>2024</v>
      </c>
      <c r="I868" s="37">
        <v>2024</v>
      </c>
      <c r="J868" s="28" t="s">
        <v>6</v>
      </c>
      <c r="K868" s="77">
        <v>1</v>
      </c>
      <c r="L868" s="39">
        <v>3127719.84</v>
      </c>
      <c r="M868" s="31">
        <v>0</v>
      </c>
      <c r="N868" s="31">
        <v>2971333.85</v>
      </c>
      <c r="O868" s="31">
        <v>156385.98999999976</v>
      </c>
      <c r="P868" s="31">
        <v>0</v>
      </c>
    </row>
    <row r="869" spans="1:16" ht="35.1" customHeight="1" x14ac:dyDescent="0.25">
      <c r="A869" s="69"/>
      <c r="B869" s="126"/>
      <c r="C869" s="127"/>
      <c r="D869" s="71" t="s">
        <v>662</v>
      </c>
      <c r="E869" s="36" t="s">
        <v>239</v>
      </c>
      <c r="F869" s="36" t="s">
        <v>239</v>
      </c>
      <c r="G869" s="36" t="s">
        <v>920</v>
      </c>
      <c r="H869" s="37">
        <v>2024</v>
      </c>
      <c r="I869" s="37">
        <v>2024</v>
      </c>
      <c r="J869" s="28" t="s">
        <v>6</v>
      </c>
      <c r="K869" s="77">
        <v>1</v>
      </c>
      <c r="L869" s="39">
        <v>3127719.84</v>
      </c>
      <c r="M869" s="31">
        <v>0</v>
      </c>
      <c r="N869" s="31">
        <v>2971333.85</v>
      </c>
      <c r="O869" s="31">
        <v>156385.98999999976</v>
      </c>
      <c r="P869" s="31">
        <v>0</v>
      </c>
    </row>
    <row r="870" spans="1:16" ht="35.1" customHeight="1" x14ac:dyDescent="0.25">
      <c r="A870" s="69"/>
      <c r="B870" s="68">
        <v>68</v>
      </c>
      <c r="C870" s="71" t="s">
        <v>663</v>
      </c>
      <c r="D870" s="71" t="s">
        <v>663</v>
      </c>
      <c r="E870" s="36" t="s">
        <v>239</v>
      </c>
      <c r="F870" s="36" t="s">
        <v>239</v>
      </c>
      <c r="G870" s="36" t="s">
        <v>234</v>
      </c>
      <c r="H870" s="36" t="s">
        <v>928</v>
      </c>
      <c r="I870" s="36" t="s">
        <v>928</v>
      </c>
      <c r="J870" s="28" t="s">
        <v>6</v>
      </c>
      <c r="K870" s="38">
        <v>1</v>
      </c>
      <c r="L870" s="39">
        <v>3198540</v>
      </c>
      <c r="M870" s="55">
        <v>0</v>
      </c>
      <c r="N870" s="31">
        <v>0</v>
      </c>
      <c r="O870" s="55">
        <v>3198540</v>
      </c>
      <c r="P870" s="55">
        <v>0</v>
      </c>
    </row>
    <row r="871" spans="1:16" ht="35.1" customHeight="1" x14ac:dyDescent="0.25">
      <c r="A871" s="69"/>
      <c r="B871" s="68">
        <v>69</v>
      </c>
      <c r="C871" s="101" t="s">
        <v>664</v>
      </c>
      <c r="D871" s="44" t="s">
        <v>664</v>
      </c>
      <c r="E871" s="45" t="s">
        <v>7</v>
      </c>
      <c r="F871" s="45" t="s">
        <v>7</v>
      </c>
      <c r="G871" s="45" t="s">
        <v>927</v>
      </c>
      <c r="H871" s="45" t="s">
        <v>928</v>
      </c>
      <c r="I871" s="45" t="s">
        <v>928</v>
      </c>
      <c r="J871" s="45" t="s">
        <v>6</v>
      </c>
      <c r="K871" s="45">
        <v>752.4</v>
      </c>
      <c r="L871" s="46">
        <f t="shared" ref="L871" si="14">K871*7408</f>
        <v>5573779.2000000002</v>
      </c>
      <c r="M871" s="46">
        <v>0</v>
      </c>
      <c r="N871" s="46">
        <v>0</v>
      </c>
      <c r="O871" s="46">
        <v>0</v>
      </c>
      <c r="P871" s="46">
        <v>5573779.2000000002</v>
      </c>
    </row>
    <row r="872" spans="1:16" ht="35.1" customHeight="1" x14ac:dyDescent="0.25">
      <c r="A872" s="69"/>
      <c r="B872" s="68">
        <v>70</v>
      </c>
      <c r="C872" s="72" t="s">
        <v>665</v>
      </c>
      <c r="D872" s="72" t="s">
        <v>665</v>
      </c>
      <c r="E872" s="36" t="s">
        <v>239</v>
      </c>
      <c r="F872" s="36" t="s">
        <v>239</v>
      </c>
      <c r="G872" s="36" t="s">
        <v>234</v>
      </c>
      <c r="H872" s="37">
        <v>2024</v>
      </c>
      <c r="I872" s="37">
        <v>2024</v>
      </c>
      <c r="J872" s="28" t="s">
        <v>6</v>
      </c>
      <c r="K872" s="77">
        <v>1</v>
      </c>
      <c r="L872" s="39">
        <v>3127719.84</v>
      </c>
      <c r="M872" s="31">
        <v>0</v>
      </c>
      <c r="N872" s="31">
        <v>2971333.85</v>
      </c>
      <c r="O872" s="31">
        <v>156385.98999999976</v>
      </c>
      <c r="P872" s="31">
        <v>0</v>
      </c>
    </row>
    <row r="873" spans="1:16" ht="35.1" customHeight="1" x14ac:dyDescent="0.25">
      <c r="A873" s="69"/>
      <c r="B873" s="68">
        <v>71</v>
      </c>
      <c r="C873" s="72" t="s">
        <v>666</v>
      </c>
      <c r="D873" s="72" t="s">
        <v>666</v>
      </c>
      <c r="E873" s="36" t="s">
        <v>239</v>
      </c>
      <c r="F873" s="36" t="s">
        <v>239</v>
      </c>
      <c r="G873" s="36" t="s">
        <v>234</v>
      </c>
      <c r="H873" s="37">
        <v>2024</v>
      </c>
      <c r="I873" s="37">
        <v>2024</v>
      </c>
      <c r="J873" s="28" t="s">
        <v>6</v>
      </c>
      <c r="K873" s="77">
        <v>1</v>
      </c>
      <c r="L873" s="39">
        <v>3127719.84</v>
      </c>
      <c r="M873" s="31">
        <v>0</v>
      </c>
      <c r="N873" s="31">
        <v>2971333.85</v>
      </c>
      <c r="O873" s="31">
        <v>156385.98999999976</v>
      </c>
      <c r="P873" s="31">
        <v>0</v>
      </c>
    </row>
    <row r="874" spans="1:16" ht="35.1" customHeight="1" x14ac:dyDescent="0.25">
      <c r="A874" s="69"/>
      <c r="B874" s="68">
        <v>72</v>
      </c>
      <c r="C874" s="101" t="s">
        <v>667</v>
      </c>
      <c r="D874" s="44" t="s">
        <v>667</v>
      </c>
      <c r="E874" s="45" t="s">
        <v>7</v>
      </c>
      <c r="F874" s="45" t="s">
        <v>7</v>
      </c>
      <c r="G874" s="45" t="s">
        <v>927</v>
      </c>
      <c r="H874" s="45" t="s">
        <v>928</v>
      </c>
      <c r="I874" s="45" t="s">
        <v>928</v>
      </c>
      <c r="J874" s="45" t="s">
        <v>6</v>
      </c>
      <c r="K874" s="45">
        <v>800</v>
      </c>
      <c r="L874" s="46">
        <f t="shared" ref="L874" si="15">K874*7408</f>
        <v>5926400</v>
      </c>
      <c r="M874" s="46">
        <v>0</v>
      </c>
      <c r="N874" s="46">
        <v>0</v>
      </c>
      <c r="O874" s="46">
        <v>0</v>
      </c>
      <c r="P874" s="46">
        <v>5926400</v>
      </c>
    </row>
    <row r="875" spans="1:16" ht="35.1" customHeight="1" x14ac:dyDescent="0.25">
      <c r="A875" s="69"/>
      <c r="B875" s="68">
        <v>73</v>
      </c>
      <c r="C875" s="72" t="s">
        <v>668</v>
      </c>
      <c r="D875" s="71" t="s">
        <v>668</v>
      </c>
      <c r="E875" s="36" t="s">
        <v>7</v>
      </c>
      <c r="F875" s="36" t="s">
        <v>7</v>
      </c>
      <c r="G875" s="36" t="s">
        <v>233</v>
      </c>
      <c r="H875" s="36">
        <v>2024</v>
      </c>
      <c r="I875" s="36">
        <v>2024</v>
      </c>
      <c r="J875" s="28" t="s">
        <v>6</v>
      </c>
      <c r="K875" s="38">
        <v>750</v>
      </c>
      <c r="L875" s="39">
        <v>5429534.3300000001</v>
      </c>
      <c r="M875" s="39">
        <v>0</v>
      </c>
      <c r="N875" s="39">
        <v>0</v>
      </c>
      <c r="O875" s="39">
        <v>5429534.3300000001</v>
      </c>
      <c r="P875" s="39">
        <v>0</v>
      </c>
    </row>
    <row r="876" spans="1:16" ht="39.950000000000003" customHeight="1" x14ac:dyDescent="0.25">
      <c r="A876" s="69"/>
      <c r="B876" s="68">
        <v>74</v>
      </c>
      <c r="C876" s="61" t="s">
        <v>669</v>
      </c>
      <c r="D876" s="61" t="s">
        <v>669</v>
      </c>
      <c r="E876" s="66" t="s">
        <v>239</v>
      </c>
      <c r="F876" s="66" t="s">
        <v>239</v>
      </c>
      <c r="G876" s="66" t="s">
        <v>234</v>
      </c>
      <c r="H876" s="66" t="s">
        <v>928</v>
      </c>
      <c r="I876" s="66" t="s">
        <v>928</v>
      </c>
      <c r="J876" s="64" t="s">
        <v>6</v>
      </c>
      <c r="K876" s="64">
        <v>1</v>
      </c>
      <c r="L876" s="64">
        <v>3198540</v>
      </c>
      <c r="M876" s="64">
        <v>0</v>
      </c>
      <c r="N876" s="64">
        <v>0</v>
      </c>
      <c r="O876" s="64">
        <f>L876</f>
        <v>3198540</v>
      </c>
      <c r="P876" s="64">
        <v>0</v>
      </c>
    </row>
    <row r="877" spans="1:16" ht="35.1" customHeight="1" x14ac:dyDescent="0.25">
      <c r="A877" s="69"/>
      <c r="B877" s="126">
        <v>75</v>
      </c>
      <c r="C877" s="147" t="s">
        <v>670</v>
      </c>
      <c r="D877" s="61" t="s">
        <v>670</v>
      </c>
      <c r="E877" s="66" t="s">
        <v>239</v>
      </c>
      <c r="F877" s="66" t="s">
        <v>239</v>
      </c>
      <c r="G877" s="66" t="s">
        <v>234</v>
      </c>
      <c r="H877" s="66" t="s">
        <v>928</v>
      </c>
      <c r="I877" s="66" t="s">
        <v>928</v>
      </c>
      <c r="J877" s="64" t="s">
        <v>6</v>
      </c>
      <c r="K877" s="64">
        <v>1</v>
      </c>
      <c r="L877" s="64">
        <v>3198540</v>
      </c>
      <c r="M877" s="55">
        <v>0</v>
      </c>
      <c r="N877" s="55">
        <v>0</v>
      </c>
      <c r="O877" s="55">
        <v>3198540</v>
      </c>
      <c r="P877" s="55">
        <v>0</v>
      </c>
    </row>
    <row r="878" spans="1:16" ht="35.1" customHeight="1" x14ac:dyDescent="0.25">
      <c r="A878" s="69"/>
      <c r="B878" s="126"/>
      <c r="C878" s="147"/>
      <c r="D878" s="61" t="s">
        <v>670</v>
      </c>
      <c r="E878" s="66" t="s">
        <v>239</v>
      </c>
      <c r="F878" s="66" t="s">
        <v>239</v>
      </c>
      <c r="G878" s="66" t="s">
        <v>235</v>
      </c>
      <c r="H878" s="66" t="s">
        <v>928</v>
      </c>
      <c r="I878" s="66" t="s">
        <v>928</v>
      </c>
      <c r="J878" s="64" t="s">
        <v>6</v>
      </c>
      <c r="K878" s="64">
        <v>1</v>
      </c>
      <c r="L878" s="64">
        <v>3198540</v>
      </c>
      <c r="M878" s="55">
        <v>0</v>
      </c>
      <c r="N878" s="55">
        <v>0</v>
      </c>
      <c r="O878" s="55">
        <v>3198540</v>
      </c>
      <c r="P878" s="55">
        <v>0</v>
      </c>
    </row>
    <row r="879" spans="1:16" ht="35.1" customHeight="1" x14ac:dyDescent="0.25">
      <c r="A879" s="69"/>
      <c r="B879" s="126">
        <v>76</v>
      </c>
      <c r="C879" s="130" t="s">
        <v>671</v>
      </c>
      <c r="D879" s="71" t="s">
        <v>671</v>
      </c>
      <c r="E879" s="36" t="s">
        <v>7</v>
      </c>
      <c r="F879" s="36" t="s">
        <v>7</v>
      </c>
      <c r="G879" s="36" t="s">
        <v>233</v>
      </c>
      <c r="H879" s="36">
        <v>2024</v>
      </c>
      <c r="I879" s="36">
        <v>2024</v>
      </c>
      <c r="J879" s="36" t="s">
        <v>926</v>
      </c>
      <c r="K879" s="38">
        <v>460</v>
      </c>
      <c r="L879" s="39">
        <f>K879*7408+24000</f>
        <v>3431680</v>
      </c>
      <c r="M879" s="31">
        <f t="shared" ref="M879:M884" si="16">L879</f>
        <v>3431680</v>
      </c>
      <c r="N879" s="55">
        <v>0</v>
      </c>
      <c r="O879" s="55">
        <v>0</v>
      </c>
      <c r="P879" s="55">
        <v>0</v>
      </c>
    </row>
    <row r="880" spans="1:16" ht="35.1" customHeight="1" x14ac:dyDescent="0.25">
      <c r="A880" s="69"/>
      <c r="B880" s="126"/>
      <c r="C880" s="130"/>
      <c r="D880" s="71" t="s">
        <v>671</v>
      </c>
      <c r="E880" s="36" t="s">
        <v>238</v>
      </c>
      <c r="F880" s="36" t="s">
        <v>238</v>
      </c>
      <c r="G880" s="36" t="s">
        <v>5</v>
      </c>
      <c r="H880" s="36">
        <v>2024</v>
      </c>
      <c r="I880" s="36">
        <v>2024</v>
      </c>
      <c r="J880" s="36" t="s">
        <v>926</v>
      </c>
      <c r="K880" s="38">
        <v>3960</v>
      </c>
      <c r="L880" s="39">
        <f>K880*7238+24000</f>
        <v>28686480</v>
      </c>
      <c r="M880" s="31">
        <f t="shared" si="16"/>
        <v>28686480</v>
      </c>
      <c r="N880" s="55">
        <v>0</v>
      </c>
      <c r="O880" s="55">
        <v>0</v>
      </c>
      <c r="P880" s="55">
        <v>0</v>
      </c>
    </row>
    <row r="881" spans="1:16" ht="35.1" customHeight="1" x14ac:dyDescent="0.25">
      <c r="A881" s="69"/>
      <c r="B881" s="126">
        <v>77</v>
      </c>
      <c r="C881" s="130" t="s">
        <v>672</v>
      </c>
      <c r="D881" s="71" t="s">
        <v>672</v>
      </c>
      <c r="E881" s="36" t="s">
        <v>7</v>
      </c>
      <c r="F881" s="36" t="s">
        <v>7</v>
      </c>
      <c r="G881" s="36" t="s">
        <v>243</v>
      </c>
      <c r="H881" s="36">
        <v>2024</v>
      </c>
      <c r="I881" s="36">
        <v>2024</v>
      </c>
      <c r="J881" s="36" t="s">
        <v>926</v>
      </c>
      <c r="K881" s="38">
        <v>570</v>
      </c>
      <c r="L881" s="39">
        <f>K881*6442+24000</f>
        <v>3695940</v>
      </c>
      <c r="M881" s="31">
        <f t="shared" si="16"/>
        <v>3695940</v>
      </c>
      <c r="N881" s="55">
        <v>0</v>
      </c>
      <c r="O881" s="55">
        <v>0</v>
      </c>
      <c r="P881" s="55">
        <v>0</v>
      </c>
    </row>
    <row r="882" spans="1:16" ht="35.1" customHeight="1" x14ac:dyDescent="0.25">
      <c r="A882" s="69"/>
      <c r="B882" s="126"/>
      <c r="C882" s="130"/>
      <c r="D882" s="71" t="s">
        <v>672</v>
      </c>
      <c r="E882" s="36" t="s">
        <v>238</v>
      </c>
      <c r="F882" s="36" t="s">
        <v>238</v>
      </c>
      <c r="G882" s="36" t="s">
        <v>5</v>
      </c>
      <c r="H882" s="36">
        <v>2024</v>
      </c>
      <c r="I882" s="36">
        <v>2024</v>
      </c>
      <c r="J882" s="36" t="s">
        <v>926</v>
      </c>
      <c r="K882" s="38">
        <v>4145</v>
      </c>
      <c r="L882" s="39">
        <f>K882*7238+24000</f>
        <v>30025510</v>
      </c>
      <c r="M882" s="31">
        <f t="shared" si="16"/>
        <v>30025510</v>
      </c>
      <c r="N882" s="55">
        <v>0</v>
      </c>
      <c r="O882" s="55">
        <v>0</v>
      </c>
      <c r="P882" s="55">
        <v>0</v>
      </c>
    </row>
    <row r="883" spans="1:16" ht="35.1" customHeight="1" x14ac:dyDescent="0.25">
      <c r="A883" s="69"/>
      <c r="B883" s="126">
        <v>78</v>
      </c>
      <c r="C883" s="130" t="s">
        <v>673</v>
      </c>
      <c r="D883" s="71" t="s">
        <v>673</v>
      </c>
      <c r="E883" s="36" t="s">
        <v>7</v>
      </c>
      <c r="F883" s="36" t="s">
        <v>7</v>
      </c>
      <c r="G883" s="36" t="s">
        <v>233</v>
      </c>
      <c r="H883" s="36">
        <v>2024</v>
      </c>
      <c r="I883" s="36">
        <v>2024</v>
      </c>
      <c r="J883" s="36" t="s">
        <v>926</v>
      </c>
      <c r="K883" s="38">
        <v>770</v>
      </c>
      <c r="L883" s="39">
        <f>K883*7408+24000</f>
        <v>5728160</v>
      </c>
      <c r="M883" s="31">
        <f t="shared" si="16"/>
        <v>5728160</v>
      </c>
      <c r="N883" s="55">
        <v>0</v>
      </c>
      <c r="O883" s="55">
        <v>0</v>
      </c>
      <c r="P883" s="55">
        <v>0</v>
      </c>
    </row>
    <row r="884" spans="1:16" ht="35.1" customHeight="1" x14ac:dyDescent="0.25">
      <c r="A884" s="69"/>
      <c r="B884" s="126"/>
      <c r="C884" s="130"/>
      <c r="D884" s="71" t="s">
        <v>673</v>
      </c>
      <c r="E884" s="36" t="s">
        <v>238</v>
      </c>
      <c r="F884" s="36" t="s">
        <v>238</v>
      </c>
      <c r="G884" s="36" t="s">
        <v>5</v>
      </c>
      <c r="H884" s="36">
        <v>2024</v>
      </c>
      <c r="I884" s="36">
        <v>2024</v>
      </c>
      <c r="J884" s="36" t="s">
        <v>926</v>
      </c>
      <c r="K884" s="38">
        <v>4560</v>
      </c>
      <c r="L884" s="39">
        <f>K884*7238+24000</f>
        <v>33029280</v>
      </c>
      <c r="M884" s="31">
        <f t="shared" si="16"/>
        <v>33029280</v>
      </c>
      <c r="N884" s="55">
        <v>0</v>
      </c>
      <c r="O884" s="55">
        <v>0</v>
      </c>
      <c r="P884" s="55">
        <v>0</v>
      </c>
    </row>
    <row r="885" spans="1:16" ht="35.1" customHeight="1" x14ac:dyDescent="0.25">
      <c r="A885" s="69"/>
      <c r="B885" s="68">
        <v>79</v>
      </c>
      <c r="C885" s="72" t="s">
        <v>674</v>
      </c>
      <c r="D885" s="71" t="s">
        <v>674</v>
      </c>
      <c r="E885" s="36" t="s">
        <v>239</v>
      </c>
      <c r="F885" s="36" t="s">
        <v>239</v>
      </c>
      <c r="G885" s="36" t="s">
        <v>917</v>
      </c>
      <c r="H885" s="36">
        <v>2024</v>
      </c>
      <c r="I885" s="36">
        <v>2024</v>
      </c>
      <c r="J885" s="28" t="s">
        <v>6</v>
      </c>
      <c r="K885" s="38">
        <v>1</v>
      </c>
      <c r="L885" s="39">
        <v>3388359.26</v>
      </c>
      <c r="M885" s="31">
        <v>0</v>
      </c>
      <c r="N885" s="31">
        <v>3218941.3</v>
      </c>
      <c r="O885" s="31">
        <v>169417.96</v>
      </c>
      <c r="P885" s="31">
        <v>0</v>
      </c>
    </row>
    <row r="886" spans="1:16" ht="35.1" customHeight="1" x14ac:dyDescent="0.25">
      <c r="A886" s="69"/>
      <c r="B886" s="126">
        <v>80</v>
      </c>
      <c r="C886" s="130" t="s">
        <v>675</v>
      </c>
      <c r="D886" s="71" t="s">
        <v>675</v>
      </c>
      <c r="E886" s="36" t="s">
        <v>239</v>
      </c>
      <c r="F886" s="36" t="s">
        <v>239</v>
      </c>
      <c r="G886" s="36" t="s">
        <v>235</v>
      </c>
      <c r="H886" s="36">
        <v>2024</v>
      </c>
      <c r="I886" s="36">
        <v>2024</v>
      </c>
      <c r="J886" s="28" t="s">
        <v>6</v>
      </c>
      <c r="K886" s="38">
        <v>1</v>
      </c>
      <c r="L886" s="39">
        <v>3140109.09</v>
      </c>
      <c r="M886" s="55">
        <v>0</v>
      </c>
      <c r="N886" s="31">
        <v>2983103.64</v>
      </c>
      <c r="O886" s="55">
        <v>157005.45000000001</v>
      </c>
      <c r="P886" s="55">
        <v>0</v>
      </c>
    </row>
    <row r="887" spans="1:16" ht="35.1" customHeight="1" x14ac:dyDescent="0.25">
      <c r="A887" s="69"/>
      <c r="B887" s="126"/>
      <c r="C887" s="130"/>
      <c r="D887" s="71" t="s">
        <v>675</v>
      </c>
      <c r="E887" s="36" t="s">
        <v>239</v>
      </c>
      <c r="F887" s="36" t="s">
        <v>239</v>
      </c>
      <c r="G887" s="36" t="s">
        <v>919</v>
      </c>
      <c r="H887" s="36">
        <v>2024</v>
      </c>
      <c r="I887" s="36">
        <v>2024</v>
      </c>
      <c r="J887" s="28" t="s">
        <v>6</v>
      </c>
      <c r="K887" s="38">
        <v>1</v>
      </c>
      <c r="L887" s="39">
        <v>3140109.09</v>
      </c>
      <c r="M887" s="55">
        <v>0</v>
      </c>
      <c r="N887" s="31">
        <v>2983103.64</v>
      </c>
      <c r="O887" s="55">
        <v>157005.45000000001</v>
      </c>
      <c r="P887" s="55">
        <v>0</v>
      </c>
    </row>
    <row r="888" spans="1:16" ht="35.1" customHeight="1" x14ac:dyDescent="0.25">
      <c r="A888" s="69"/>
      <c r="B888" s="126"/>
      <c r="C888" s="130"/>
      <c r="D888" s="71" t="s">
        <v>675</v>
      </c>
      <c r="E888" s="36" t="s">
        <v>239</v>
      </c>
      <c r="F888" s="36" t="s">
        <v>239</v>
      </c>
      <c r="G888" s="36" t="s">
        <v>920</v>
      </c>
      <c r="H888" s="37">
        <v>2024</v>
      </c>
      <c r="I888" s="37">
        <v>2024</v>
      </c>
      <c r="J888" s="28" t="s">
        <v>6</v>
      </c>
      <c r="K888" s="77">
        <v>1</v>
      </c>
      <c r="L888" s="39">
        <v>3127719.84</v>
      </c>
      <c r="M888" s="31">
        <v>0</v>
      </c>
      <c r="N888" s="31">
        <v>2971333.85</v>
      </c>
      <c r="O888" s="31">
        <v>156385.98999999976</v>
      </c>
      <c r="P888" s="31">
        <v>0</v>
      </c>
    </row>
    <row r="889" spans="1:16" ht="35.1" customHeight="1" x14ac:dyDescent="0.25">
      <c r="A889" s="69"/>
      <c r="B889" s="126"/>
      <c r="C889" s="130"/>
      <c r="D889" s="71" t="s">
        <v>675</v>
      </c>
      <c r="E889" s="36" t="s">
        <v>239</v>
      </c>
      <c r="F889" s="36" t="s">
        <v>239</v>
      </c>
      <c r="G889" s="36" t="s">
        <v>941</v>
      </c>
      <c r="H889" s="37">
        <v>2024</v>
      </c>
      <c r="I889" s="37">
        <v>2024</v>
      </c>
      <c r="J889" s="28" t="s">
        <v>6</v>
      </c>
      <c r="K889" s="77">
        <v>1</v>
      </c>
      <c r="L889" s="39">
        <v>3140109.09</v>
      </c>
      <c r="M889" s="55">
        <v>0</v>
      </c>
      <c r="N889" s="31">
        <v>2983103.64</v>
      </c>
      <c r="O889" s="55">
        <v>157005.45000000001</v>
      </c>
      <c r="P889" s="55">
        <v>0</v>
      </c>
    </row>
    <row r="890" spans="1:16" ht="35.1" customHeight="1" x14ac:dyDescent="0.25">
      <c r="A890" s="69"/>
      <c r="B890" s="126"/>
      <c r="C890" s="130"/>
      <c r="D890" s="71" t="s">
        <v>675</v>
      </c>
      <c r="E890" s="36" t="s">
        <v>239</v>
      </c>
      <c r="F890" s="36" t="s">
        <v>239</v>
      </c>
      <c r="G890" s="36" t="s">
        <v>942</v>
      </c>
      <c r="H890" s="37">
        <v>2024</v>
      </c>
      <c r="I890" s="37">
        <v>2024</v>
      </c>
      <c r="J890" s="28" t="s">
        <v>6</v>
      </c>
      <c r="K890" s="77">
        <v>1</v>
      </c>
      <c r="L890" s="39">
        <v>3127719.84</v>
      </c>
      <c r="M890" s="31">
        <v>0</v>
      </c>
      <c r="N890" s="31">
        <v>2971333.85</v>
      </c>
      <c r="O890" s="31">
        <v>156385.98999999976</v>
      </c>
      <c r="P890" s="31">
        <v>0</v>
      </c>
    </row>
    <row r="891" spans="1:16" ht="35.1" customHeight="1" x14ac:dyDescent="0.25">
      <c r="A891" s="69"/>
      <c r="B891" s="126"/>
      <c r="C891" s="130"/>
      <c r="D891" s="71" t="s">
        <v>675</v>
      </c>
      <c r="E891" s="36" t="s">
        <v>239</v>
      </c>
      <c r="F891" s="36" t="s">
        <v>239</v>
      </c>
      <c r="G891" s="36" t="s">
        <v>943</v>
      </c>
      <c r="H891" s="37">
        <v>2024</v>
      </c>
      <c r="I891" s="37">
        <v>2024</v>
      </c>
      <c r="J891" s="28" t="s">
        <v>6</v>
      </c>
      <c r="K891" s="77">
        <v>1</v>
      </c>
      <c r="L891" s="39">
        <v>3127719.84</v>
      </c>
      <c r="M891" s="31">
        <v>0</v>
      </c>
      <c r="N891" s="31">
        <v>2971333.85</v>
      </c>
      <c r="O891" s="31">
        <v>156385.98999999976</v>
      </c>
      <c r="P891" s="31">
        <v>0</v>
      </c>
    </row>
    <row r="892" spans="1:16" ht="35.1" customHeight="1" x14ac:dyDescent="0.25">
      <c r="A892" s="69"/>
      <c r="B892" s="126"/>
      <c r="C892" s="130"/>
      <c r="D892" s="71" t="s">
        <v>675</v>
      </c>
      <c r="E892" s="36" t="s">
        <v>239</v>
      </c>
      <c r="F892" s="36" t="s">
        <v>239</v>
      </c>
      <c r="G892" s="36" t="s">
        <v>948</v>
      </c>
      <c r="H892" s="36">
        <v>2024</v>
      </c>
      <c r="I892" s="36">
        <v>2024</v>
      </c>
      <c r="J892" s="28" t="s">
        <v>6</v>
      </c>
      <c r="K892" s="38">
        <v>1</v>
      </c>
      <c r="L892" s="39">
        <v>3140109.09</v>
      </c>
      <c r="M892" s="55">
        <v>0</v>
      </c>
      <c r="N892" s="31">
        <v>2983103.64</v>
      </c>
      <c r="O892" s="55">
        <v>157005.45000000001</v>
      </c>
      <c r="P892" s="55">
        <v>0</v>
      </c>
    </row>
    <row r="893" spans="1:16" ht="35.1" customHeight="1" x14ac:dyDescent="0.25">
      <c r="A893" s="69"/>
      <c r="B893" s="126"/>
      <c r="C893" s="130"/>
      <c r="D893" s="71" t="s">
        <v>675</v>
      </c>
      <c r="E893" s="36" t="s">
        <v>239</v>
      </c>
      <c r="F893" s="36" t="s">
        <v>239</v>
      </c>
      <c r="G893" s="36" t="s">
        <v>944</v>
      </c>
      <c r="H893" s="37">
        <v>2024</v>
      </c>
      <c r="I893" s="37">
        <v>2024</v>
      </c>
      <c r="J893" s="28" t="s">
        <v>6</v>
      </c>
      <c r="K893" s="77">
        <v>1</v>
      </c>
      <c r="L893" s="39">
        <v>3127719.84</v>
      </c>
      <c r="M893" s="31">
        <v>0</v>
      </c>
      <c r="N893" s="31">
        <v>2971333.85</v>
      </c>
      <c r="O893" s="31">
        <v>156385.98999999976</v>
      </c>
      <c r="P893" s="31">
        <v>0</v>
      </c>
    </row>
    <row r="894" spans="1:16" ht="35.1" customHeight="1" x14ac:dyDescent="0.25">
      <c r="A894" s="69"/>
      <c r="B894" s="68">
        <v>81</v>
      </c>
      <c r="C894" s="101" t="s">
        <v>676</v>
      </c>
      <c r="D894" s="44" t="s">
        <v>676</v>
      </c>
      <c r="E894" s="45" t="s">
        <v>7</v>
      </c>
      <c r="F894" s="45" t="s">
        <v>7</v>
      </c>
      <c r="G894" s="45" t="s">
        <v>927</v>
      </c>
      <c r="H894" s="45" t="s">
        <v>928</v>
      </c>
      <c r="I894" s="45" t="s">
        <v>928</v>
      </c>
      <c r="J894" s="45" t="s">
        <v>6</v>
      </c>
      <c r="K894" s="45">
        <v>750</v>
      </c>
      <c r="L894" s="46">
        <f t="shared" ref="L894" si="17">K894*7408</f>
        <v>5556000</v>
      </c>
      <c r="M894" s="46">
        <v>0</v>
      </c>
      <c r="N894" s="46">
        <v>0</v>
      </c>
      <c r="O894" s="46">
        <v>0</v>
      </c>
      <c r="P894" s="46">
        <v>5556000</v>
      </c>
    </row>
    <row r="895" spans="1:16" ht="35.1" customHeight="1" x14ac:dyDescent="0.25">
      <c r="A895" s="69"/>
      <c r="B895" s="126">
        <v>82</v>
      </c>
      <c r="C895" s="130" t="s">
        <v>677</v>
      </c>
      <c r="D895" s="71" t="s">
        <v>677</v>
      </c>
      <c r="E895" s="36" t="s">
        <v>7</v>
      </c>
      <c r="F895" s="36" t="s">
        <v>7</v>
      </c>
      <c r="G895" s="36" t="s">
        <v>233</v>
      </c>
      <c r="H895" s="36">
        <v>2024</v>
      </c>
      <c r="I895" s="36">
        <v>2024</v>
      </c>
      <c r="J895" s="28" t="s">
        <v>6</v>
      </c>
      <c r="K895" s="38">
        <v>777</v>
      </c>
      <c r="L895" s="39">
        <v>3987708.17</v>
      </c>
      <c r="M895" s="55">
        <v>0</v>
      </c>
      <c r="N895" s="55">
        <v>0</v>
      </c>
      <c r="O895" s="55">
        <v>0</v>
      </c>
      <c r="P895" s="39">
        <v>3987708.17</v>
      </c>
    </row>
    <row r="896" spans="1:16" ht="35.1" customHeight="1" x14ac:dyDescent="0.25">
      <c r="A896" s="69"/>
      <c r="B896" s="126"/>
      <c r="C896" s="130"/>
      <c r="D896" s="71" t="s">
        <v>677</v>
      </c>
      <c r="E896" s="36" t="s">
        <v>238</v>
      </c>
      <c r="F896" s="36" t="s">
        <v>238</v>
      </c>
      <c r="G896" s="36" t="s">
        <v>5</v>
      </c>
      <c r="H896" s="36">
        <v>2024</v>
      </c>
      <c r="I896" s="36">
        <v>2024</v>
      </c>
      <c r="J896" s="28" t="s">
        <v>6</v>
      </c>
      <c r="K896" s="38">
        <v>1652</v>
      </c>
      <c r="L896" s="39">
        <v>8265969.0499999998</v>
      </c>
      <c r="M896" s="55">
        <v>0</v>
      </c>
      <c r="N896" s="55">
        <v>0</v>
      </c>
      <c r="O896" s="55">
        <v>0</v>
      </c>
      <c r="P896" s="39">
        <v>8265969.0499999998</v>
      </c>
    </row>
    <row r="897" spans="1:16" ht="35.1" customHeight="1" x14ac:dyDescent="0.25">
      <c r="A897" s="69"/>
      <c r="B897" s="68">
        <v>83</v>
      </c>
      <c r="C897" s="72" t="s">
        <v>678</v>
      </c>
      <c r="D897" s="71" t="s">
        <v>678</v>
      </c>
      <c r="E897" s="36" t="s">
        <v>238</v>
      </c>
      <c r="F897" s="36" t="s">
        <v>238</v>
      </c>
      <c r="G897" s="36" t="s">
        <v>5</v>
      </c>
      <c r="H897" s="36">
        <v>2024</v>
      </c>
      <c r="I897" s="36">
        <v>2024</v>
      </c>
      <c r="J897" s="36" t="s">
        <v>926</v>
      </c>
      <c r="K897" s="38">
        <v>3700</v>
      </c>
      <c r="L897" s="39">
        <f>K897*7238+24000</f>
        <v>26804600</v>
      </c>
      <c r="M897" s="31">
        <f>L897</f>
        <v>26804600</v>
      </c>
      <c r="N897" s="55">
        <v>0</v>
      </c>
      <c r="O897" s="55">
        <v>0</v>
      </c>
      <c r="P897" s="55">
        <v>0</v>
      </c>
    </row>
    <row r="898" spans="1:16" ht="35.1" customHeight="1" x14ac:dyDescent="0.25">
      <c r="A898" s="69"/>
      <c r="B898" s="126">
        <v>84</v>
      </c>
      <c r="C898" s="127" t="s">
        <v>679</v>
      </c>
      <c r="D898" s="71" t="s">
        <v>679</v>
      </c>
      <c r="E898" s="36" t="s">
        <v>7</v>
      </c>
      <c r="F898" s="36" t="s">
        <v>7</v>
      </c>
      <c r="G898" s="36" t="s">
        <v>233</v>
      </c>
      <c r="H898" s="36">
        <v>2024</v>
      </c>
      <c r="I898" s="36">
        <v>2024</v>
      </c>
      <c r="J898" s="28" t="s">
        <v>6</v>
      </c>
      <c r="K898" s="102">
        <v>1196</v>
      </c>
      <c r="L898" s="30">
        <v>6129527.0800000001</v>
      </c>
      <c r="M898" s="55">
        <v>0</v>
      </c>
      <c r="N898" s="55">
        <v>0</v>
      </c>
      <c r="O898" s="55">
        <v>0</v>
      </c>
      <c r="P898" s="30">
        <v>6129527.0800000001</v>
      </c>
    </row>
    <row r="899" spans="1:16" ht="35.1" customHeight="1" x14ac:dyDescent="0.25">
      <c r="A899" s="69"/>
      <c r="B899" s="126"/>
      <c r="C899" s="127"/>
      <c r="D899" s="71" t="s">
        <v>679</v>
      </c>
      <c r="E899" s="36" t="s">
        <v>238</v>
      </c>
      <c r="F899" s="36" t="s">
        <v>238</v>
      </c>
      <c r="G899" s="36" t="s">
        <v>5</v>
      </c>
      <c r="H899" s="36">
        <v>2024</v>
      </c>
      <c r="I899" s="36">
        <v>2024</v>
      </c>
      <c r="J899" s="28" t="s">
        <v>6</v>
      </c>
      <c r="K899" s="102">
        <v>4322</v>
      </c>
      <c r="L899" s="30">
        <v>21599217.190000001</v>
      </c>
      <c r="M899" s="55">
        <v>0</v>
      </c>
      <c r="N899" s="55">
        <v>0</v>
      </c>
      <c r="O899" s="55">
        <v>0</v>
      </c>
      <c r="P899" s="30">
        <v>21599217.190000001</v>
      </c>
    </row>
    <row r="900" spans="1:16" ht="35.1" customHeight="1" x14ac:dyDescent="0.25">
      <c r="A900" s="69"/>
      <c r="B900" s="68">
        <v>85</v>
      </c>
      <c r="C900" s="61" t="s">
        <v>680</v>
      </c>
      <c r="D900" s="61" t="s">
        <v>680</v>
      </c>
      <c r="E900" s="66" t="s">
        <v>239</v>
      </c>
      <c r="F900" s="66" t="s">
        <v>239</v>
      </c>
      <c r="G900" s="66" t="s">
        <v>234</v>
      </c>
      <c r="H900" s="66" t="s">
        <v>928</v>
      </c>
      <c r="I900" s="66" t="s">
        <v>928</v>
      </c>
      <c r="J900" s="64" t="s">
        <v>6</v>
      </c>
      <c r="K900" s="64">
        <v>1</v>
      </c>
      <c r="L900" s="64">
        <v>3198540</v>
      </c>
      <c r="M900" s="55">
        <v>0</v>
      </c>
      <c r="N900" s="55">
        <v>0</v>
      </c>
      <c r="O900" s="55">
        <v>3198540</v>
      </c>
      <c r="P900" s="55">
        <v>0</v>
      </c>
    </row>
    <row r="901" spans="1:16" ht="35.1" customHeight="1" x14ac:dyDescent="0.25">
      <c r="A901" s="69"/>
      <c r="B901" s="68">
        <v>86</v>
      </c>
      <c r="C901" s="61" t="s">
        <v>681</v>
      </c>
      <c r="D901" s="61" t="s">
        <v>681</v>
      </c>
      <c r="E901" s="66" t="s">
        <v>239</v>
      </c>
      <c r="F901" s="66" t="s">
        <v>239</v>
      </c>
      <c r="G901" s="66" t="s">
        <v>234</v>
      </c>
      <c r="H901" s="66" t="s">
        <v>928</v>
      </c>
      <c r="I901" s="66" t="s">
        <v>928</v>
      </c>
      <c r="J901" s="64" t="s">
        <v>6</v>
      </c>
      <c r="K901" s="64">
        <v>1</v>
      </c>
      <c r="L901" s="64">
        <v>3198540</v>
      </c>
      <c r="M901" s="55">
        <v>0</v>
      </c>
      <c r="N901" s="55">
        <v>0</v>
      </c>
      <c r="O901" s="55">
        <v>3198540</v>
      </c>
      <c r="P901" s="55">
        <v>0</v>
      </c>
    </row>
    <row r="902" spans="1:16" ht="35.1" customHeight="1" x14ac:dyDescent="0.25">
      <c r="A902" s="69"/>
      <c r="B902" s="126">
        <v>87</v>
      </c>
      <c r="C902" s="127" t="s">
        <v>682</v>
      </c>
      <c r="D902" s="71" t="s">
        <v>682</v>
      </c>
      <c r="E902" s="36" t="s">
        <v>239</v>
      </c>
      <c r="F902" s="36" t="s">
        <v>239</v>
      </c>
      <c r="G902" s="36" t="s">
        <v>941</v>
      </c>
      <c r="H902" s="37">
        <v>2024</v>
      </c>
      <c r="I902" s="37">
        <v>2024</v>
      </c>
      <c r="J902" s="28" t="s">
        <v>6</v>
      </c>
      <c r="K902" s="77">
        <v>1</v>
      </c>
      <c r="L902" s="39">
        <v>3127719.84</v>
      </c>
      <c r="M902" s="31">
        <v>0</v>
      </c>
      <c r="N902" s="31">
        <v>2971333.85</v>
      </c>
      <c r="O902" s="31">
        <v>156385.98999999976</v>
      </c>
      <c r="P902" s="31">
        <v>0</v>
      </c>
    </row>
    <row r="903" spans="1:16" ht="35.1" customHeight="1" x14ac:dyDescent="0.25">
      <c r="A903" s="69"/>
      <c r="B903" s="126"/>
      <c r="C903" s="127"/>
      <c r="D903" s="71" t="s">
        <v>682</v>
      </c>
      <c r="E903" s="36" t="s">
        <v>239</v>
      </c>
      <c r="F903" s="36" t="s">
        <v>239</v>
      </c>
      <c r="G903" s="36" t="s">
        <v>942</v>
      </c>
      <c r="H903" s="37">
        <v>2024</v>
      </c>
      <c r="I903" s="37">
        <v>2024</v>
      </c>
      <c r="J903" s="28" t="s">
        <v>6</v>
      </c>
      <c r="K903" s="77">
        <v>1</v>
      </c>
      <c r="L903" s="39">
        <v>3127719.84</v>
      </c>
      <c r="M903" s="31">
        <v>0</v>
      </c>
      <c r="N903" s="31">
        <v>2971333.85</v>
      </c>
      <c r="O903" s="31">
        <v>156385.98999999976</v>
      </c>
      <c r="P903" s="31">
        <v>0</v>
      </c>
    </row>
    <row r="904" spans="1:16" ht="35.1" customHeight="1" x14ac:dyDescent="0.25">
      <c r="A904" s="69"/>
      <c r="B904" s="68">
        <v>88</v>
      </c>
      <c r="C904" s="61" t="s">
        <v>683</v>
      </c>
      <c r="D904" s="61" t="s">
        <v>683</v>
      </c>
      <c r="E904" s="66" t="s">
        <v>239</v>
      </c>
      <c r="F904" s="66" t="s">
        <v>239</v>
      </c>
      <c r="G904" s="66" t="s">
        <v>234</v>
      </c>
      <c r="H904" s="66" t="s">
        <v>928</v>
      </c>
      <c r="I904" s="66" t="s">
        <v>928</v>
      </c>
      <c r="J904" s="64" t="s">
        <v>6</v>
      </c>
      <c r="K904" s="64">
        <v>1</v>
      </c>
      <c r="L904" s="64">
        <v>3198540</v>
      </c>
      <c r="M904" s="55">
        <v>0</v>
      </c>
      <c r="N904" s="55">
        <v>0</v>
      </c>
      <c r="O904" s="55">
        <v>3198540</v>
      </c>
      <c r="P904" s="55">
        <v>0</v>
      </c>
    </row>
    <row r="905" spans="1:16" ht="35.1" customHeight="1" x14ac:dyDescent="0.25">
      <c r="A905" s="69"/>
      <c r="B905" s="68">
        <v>89</v>
      </c>
      <c r="C905" s="61" t="s">
        <v>684</v>
      </c>
      <c r="D905" s="61" t="s">
        <v>684</v>
      </c>
      <c r="E905" s="66" t="s">
        <v>239</v>
      </c>
      <c r="F905" s="66" t="s">
        <v>239</v>
      </c>
      <c r="G905" s="66" t="s">
        <v>234</v>
      </c>
      <c r="H905" s="66" t="s">
        <v>928</v>
      </c>
      <c r="I905" s="66" t="s">
        <v>928</v>
      </c>
      <c r="J905" s="64" t="s">
        <v>6</v>
      </c>
      <c r="K905" s="64">
        <v>1</v>
      </c>
      <c r="L905" s="64">
        <v>3198540</v>
      </c>
      <c r="M905" s="55">
        <v>0</v>
      </c>
      <c r="N905" s="55">
        <v>0</v>
      </c>
      <c r="O905" s="55">
        <v>3198540</v>
      </c>
      <c r="P905" s="55">
        <v>0</v>
      </c>
    </row>
    <row r="906" spans="1:16" ht="35.1" customHeight="1" x14ac:dyDescent="0.25">
      <c r="A906" s="69"/>
      <c r="B906" s="68">
        <v>90</v>
      </c>
      <c r="C906" s="72" t="s">
        <v>685</v>
      </c>
      <c r="D906" s="71" t="s">
        <v>685</v>
      </c>
      <c r="E906" s="36" t="s">
        <v>7</v>
      </c>
      <c r="F906" s="36" t="s">
        <v>7</v>
      </c>
      <c r="G906" s="36" t="s">
        <v>233</v>
      </c>
      <c r="H906" s="36">
        <v>2024</v>
      </c>
      <c r="I906" s="36">
        <v>2024</v>
      </c>
      <c r="J906" s="28" t="s">
        <v>6</v>
      </c>
      <c r="K906" s="38">
        <v>1200</v>
      </c>
      <c r="L906" s="39">
        <v>8687254.9399999995</v>
      </c>
      <c r="M906" s="55">
        <v>0</v>
      </c>
      <c r="N906" s="55">
        <v>0</v>
      </c>
      <c r="O906" s="39">
        <v>8687254.9399999995</v>
      </c>
      <c r="P906" s="55">
        <v>0</v>
      </c>
    </row>
    <row r="907" spans="1:16" ht="35.1" customHeight="1" x14ac:dyDescent="0.25">
      <c r="A907" s="69"/>
      <c r="B907" s="68">
        <v>91</v>
      </c>
      <c r="C907" s="72" t="s">
        <v>686</v>
      </c>
      <c r="D907" s="71" t="s">
        <v>686</v>
      </c>
      <c r="E907" s="36" t="s">
        <v>7</v>
      </c>
      <c r="F907" s="36" t="s">
        <v>7</v>
      </c>
      <c r="G907" s="36" t="s">
        <v>233</v>
      </c>
      <c r="H907" s="36">
        <v>2024</v>
      </c>
      <c r="I907" s="36">
        <v>2023</v>
      </c>
      <c r="J907" s="28" t="s">
        <v>6</v>
      </c>
      <c r="K907" s="38">
        <v>1371</v>
      </c>
      <c r="L907" s="39">
        <v>10155281.26</v>
      </c>
      <c r="M907" s="31">
        <v>0</v>
      </c>
      <c r="N907" s="31">
        <v>9647517.1999999993</v>
      </c>
      <c r="O907" s="31">
        <v>507764.06</v>
      </c>
      <c r="P907" s="55">
        <v>0</v>
      </c>
    </row>
    <row r="908" spans="1:16" ht="35.1" customHeight="1" x14ac:dyDescent="0.25">
      <c r="A908" s="69"/>
      <c r="B908" s="68">
        <v>92</v>
      </c>
      <c r="C908" s="101" t="s">
        <v>74</v>
      </c>
      <c r="D908" s="44" t="s">
        <v>74</v>
      </c>
      <c r="E908" s="45" t="s">
        <v>7</v>
      </c>
      <c r="F908" s="45" t="s">
        <v>7</v>
      </c>
      <c r="G908" s="45" t="s">
        <v>927</v>
      </c>
      <c r="H908" s="45" t="s">
        <v>928</v>
      </c>
      <c r="I908" s="45" t="s">
        <v>928</v>
      </c>
      <c r="J908" s="45" t="s">
        <v>6</v>
      </c>
      <c r="K908" s="45">
        <v>351</v>
      </c>
      <c r="L908" s="46">
        <f t="shared" ref="L908" si="18">K908*7408</f>
        <v>2600208</v>
      </c>
      <c r="M908" s="46">
        <v>0</v>
      </c>
      <c r="N908" s="46">
        <v>0</v>
      </c>
      <c r="O908" s="46">
        <v>0</v>
      </c>
      <c r="P908" s="46">
        <v>2600208</v>
      </c>
    </row>
    <row r="909" spans="1:16" ht="35.1" customHeight="1" x14ac:dyDescent="0.25">
      <c r="A909" s="69"/>
      <c r="B909" s="126">
        <v>93</v>
      </c>
      <c r="C909" s="147" t="s">
        <v>687</v>
      </c>
      <c r="D909" s="61" t="s">
        <v>687</v>
      </c>
      <c r="E909" s="66" t="s">
        <v>239</v>
      </c>
      <c r="F909" s="66" t="s">
        <v>239</v>
      </c>
      <c r="G909" s="66" t="s">
        <v>235</v>
      </c>
      <c r="H909" s="66" t="s">
        <v>928</v>
      </c>
      <c r="I909" s="66" t="s">
        <v>928</v>
      </c>
      <c r="J909" s="64" t="s">
        <v>6</v>
      </c>
      <c r="K909" s="64">
        <v>1</v>
      </c>
      <c r="L909" s="64">
        <v>3198540</v>
      </c>
      <c r="M909" s="55">
        <v>0</v>
      </c>
      <c r="N909" s="55">
        <v>0</v>
      </c>
      <c r="O909" s="55">
        <v>3198540</v>
      </c>
      <c r="P909" s="55">
        <v>0</v>
      </c>
    </row>
    <row r="910" spans="1:16" ht="35.1" customHeight="1" x14ac:dyDescent="0.25">
      <c r="A910" s="69"/>
      <c r="B910" s="126"/>
      <c r="C910" s="147"/>
      <c r="D910" s="61" t="s">
        <v>687</v>
      </c>
      <c r="E910" s="66" t="s">
        <v>239</v>
      </c>
      <c r="F910" s="66" t="s">
        <v>239</v>
      </c>
      <c r="G910" s="66" t="s">
        <v>919</v>
      </c>
      <c r="H910" s="66" t="s">
        <v>928</v>
      </c>
      <c r="I910" s="66" t="s">
        <v>928</v>
      </c>
      <c r="J910" s="64" t="s">
        <v>6</v>
      </c>
      <c r="K910" s="64">
        <v>1</v>
      </c>
      <c r="L910" s="64">
        <v>3198540</v>
      </c>
      <c r="M910" s="55">
        <v>0</v>
      </c>
      <c r="N910" s="55">
        <v>0</v>
      </c>
      <c r="O910" s="55">
        <v>3198540</v>
      </c>
      <c r="P910" s="55">
        <v>0</v>
      </c>
    </row>
    <row r="911" spans="1:16" ht="35.1" customHeight="1" x14ac:dyDescent="0.25">
      <c r="A911" s="69"/>
      <c r="B911" s="126"/>
      <c r="C911" s="147"/>
      <c r="D911" s="61" t="s">
        <v>687</v>
      </c>
      <c r="E911" s="66" t="s">
        <v>239</v>
      </c>
      <c r="F911" s="66" t="s">
        <v>239</v>
      </c>
      <c r="G911" s="66" t="s">
        <v>920</v>
      </c>
      <c r="H911" s="66" t="s">
        <v>928</v>
      </c>
      <c r="I911" s="66" t="s">
        <v>928</v>
      </c>
      <c r="J911" s="64" t="s">
        <v>6</v>
      </c>
      <c r="K911" s="64">
        <v>1</v>
      </c>
      <c r="L911" s="64">
        <v>3198540</v>
      </c>
      <c r="M911" s="55">
        <v>0</v>
      </c>
      <c r="N911" s="55">
        <v>0</v>
      </c>
      <c r="O911" s="55">
        <v>3198540</v>
      </c>
      <c r="P911" s="55">
        <v>0</v>
      </c>
    </row>
    <row r="912" spans="1:16" ht="35.1" customHeight="1" x14ac:dyDescent="0.25">
      <c r="A912" s="69"/>
      <c r="B912" s="68">
        <v>94</v>
      </c>
      <c r="C912" s="72" t="s">
        <v>688</v>
      </c>
      <c r="D912" s="71" t="s">
        <v>688</v>
      </c>
      <c r="E912" s="36" t="s">
        <v>7</v>
      </c>
      <c r="F912" s="36" t="s">
        <v>7</v>
      </c>
      <c r="G912" s="36" t="s">
        <v>233</v>
      </c>
      <c r="H912" s="36">
        <v>2024</v>
      </c>
      <c r="I912" s="36">
        <v>2024</v>
      </c>
      <c r="J912" s="28" t="s">
        <v>6</v>
      </c>
      <c r="K912" s="54">
        <v>500</v>
      </c>
      <c r="L912" s="39">
        <v>3644550.8</v>
      </c>
      <c r="M912" s="31">
        <v>0</v>
      </c>
      <c r="N912" s="39">
        <v>3462323.2600000002</v>
      </c>
      <c r="O912" s="31">
        <v>182227.53999999957</v>
      </c>
      <c r="P912" s="55">
        <v>0</v>
      </c>
    </row>
    <row r="913" spans="1:16" ht="35.1" customHeight="1" x14ac:dyDescent="0.25">
      <c r="A913" s="69"/>
      <c r="B913" s="126">
        <v>95</v>
      </c>
      <c r="C913" s="147" t="s">
        <v>689</v>
      </c>
      <c r="D913" s="61" t="s">
        <v>689</v>
      </c>
      <c r="E913" s="66" t="s">
        <v>239</v>
      </c>
      <c r="F913" s="66" t="s">
        <v>239</v>
      </c>
      <c r="G913" s="66" t="s">
        <v>234</v>
      </c>
      <c r="H913" s="66" t="s">
        <v>928</v>
      </c>
      <c r="I913" s="66" t="s">
        <v>928</v>
      </c>
      <c r="J913" s="64" t="s">
        <v>6</v>
      </c>
      <c r="K913" s="64">
        <v>1</v>
      </c>
      <c r="L913" s="64">
        <v>3198540</v>
      </c>
      <c r="M913" s="55">
        <v>0</v>
      </c>
      <c r="N913" s="55">
        <v>0</v>
      </c>
      <c r="O913" s="55">
        <v>3198540</v>
      </c>
      <c r="P913" s="55">
        <v>0</v>
      </c>
    </row>
    <row r="914" spans="1:16" ht="35.1" customHeight="1" x14ac:dyDescent="0.25">
      <c r="A914" s="69"/>
      <c r="B914" s="126"/>
      <c r="C914" s="147"/>
      <c r="D914" s="61" t="s">
        <v>689</v>
      </c>
      <c r="E914" s="66" t="s">
        <v>239</v>
      </c>
      <c r="F914" s="66" t="s">
        <v>239</v>
      </c>
      <c r="G914" s="66" t="s">
        <v>235</v>
      </c>
      <c r="H914" s="66" t="s">
        <v>928</v>
      </c>
      <c r="I914" s="66" t="s">
        <v>928</v>
      </c>
      <c r="J914" s="64" t="s">
        <v>6</v>
      </c>
      <c r="K914" s="64">
        <v>1</v>
      </c>
      <c r="L914" s="64">
        <v>3198540</v>
      </c>
      <c r="M914" s="55">
        <v>0</v>
      </c>
      <c r="N914" s="55">
        <v>0</v>
      </c>
      <c r="O914" s="55">
        <v>3198540</v>
      </c>
      <c r="P914" s="55">
        <v>0</v>
      </c>
    </row>
    <row r="915" spans="1:16" ht="35.1" customHeight="1" x14ac:dyDescent="0.25">
      <c r="A915" s="69"/>
      <c r="B915" s="126"/>
      <c r="C915" s="147"/>
      <c r="D915" s="61" t="s">
        <v>689</v>
      </c>
      <c r="E915" s="66" t="s">
        <v>239</v>
      </c>
      <c r="F915" s="66" t="s">
        <v>239</v>
      </c>
      <c r="G915" s="66" t="s">
        <v>919</v>
      </c>
      <c r="H915" s="66" t="s">
        <v>928</v>
      </c>
      <c r="I915" s="66" t="s">
        <v>928</v>
      </c>
      <c r="J915" s="64" t="s">
        <v>6</v>
      </c>
      <c r="K915" s="64">
        <v>1</v>
      </c>
      <c r="L915" s="64">
        <v>3198540</v>
      </c>
      <c r="M915" s="55">
        <v>0</v>
      </c>
      <c r="N915" s="55">
        <v>0</v>
      </c>
      <c r="O915" s="55">
        <v>3198540</v>
      </c>
      <c r="P915" s="55">
        <v>0</v>
      </c>
    </row>
    <row r="916" spans="1:16" ht="35.1" customHeight="1" x14ac:dyDescent="0.25">
      <c r="A916" s="67"/>
      <c r="B916" s="126">
        <v>96</v>
      </c>
      <c r="C916" s="130" t="s">
        <v>75</v>
      </c>
      <c r="D916" s="71" t="s">
        <v>75</v>
      </c>
      <c r="E916" s="36" t="s">
        <v>8</v>
      </c>
      <c r="F916" s="36" t="s">
        <v>8</v>
      </c>
      <c r="G916" s="36" t="s">
        <v>5</v>
      </c>
      <c r="H916" s="36">
        <v>2024</v>
      </c>
      <c r="I916" s="36">
        <v>2024</v>
      </c>
      <c r="J916" s="36" t="s">
        <v>926</v>
      </c>
      <c r="K916" s="38">
        <v>270</v>
      </c>
      <c r="L916" s="39">
        <v>3222492</v>
      </c>
      <c r="M916" s="55">
        <v>3222492</v>
      </c>
      <c r="N916" s="55">
        <v>0</v>
      </c>
      <c r="O916" s="55">
        <v>0</v>
      </c>
      <c r="P916" s="55">
        <v>0</v>
      </c>
    </row>
    <row r="917" spans="1:16" ht="35.1" customHeight="1" x14ac:dyDescent="0.25">
      <c r="A917" s="67"/>
      <c r="B917" s="126"/>
      <c r="C917" s="130"/>
      <c r="D917" s="71" t="s">
        <v>75</v>
      </c>
      <c r="E917" s="36" t="s">
        <v>241</v>
      </c>
      <c r="F917" s="36" t="s">
        <v>241</v>
      </c>
      <c r="G917" s="36" t="s">
        <v>5</v>
      </c>
      <c r="H917" s="36">
        <v>2024</v>
      </c>
      <c r="I917" s="36">
        <v>2024</v>
      </c>
      <c r="J917" s="36" t="s">
        <v>926</v>
      </c>
      <c r="K917" s="54"/>
      <c r="L917" s="39">
        <v>3000000</v>
      </c>
      <c r="M917" s="55">
        <v>3000000</v>
      </c>
      <c r="N917" s="55">
        <v>0</v>
      </c>
      <c r="O917" s="55">
        <v>0</v>
      </c>
      <c r="P917" s="55">
        <v>0</v>
      </c>
    </row>
    <row r="918" spans="1:16" ht="35.1" customHeight="1" x14ac:dyDescent="0.25">
      <c r="A918" s="69"/>
      <c r="B918" s="68">
        <v>97</v>
      </c>
      <c r="C918" s="71" t="s">
        <v>690</v>
      </c>
      <c r="D918" s="71" t="s">
        <v>690</v>
      </c>
      <c r="E918" s="36" t="s">
        <v>239</v>
      </c>
      <c r="F918" s="36" t="s">
        <v>239</v>
      </c>
      <c r="G918" s="36" t="s">
        <v>234</v>
      </c>
      <c r="H918" s="36">
        <v>2024</v>
      </c>
      <c r="I918" s="36">
        <v>2024</v>
      </c>
      <c r="J918" s="28" t="s">
        <v>6</v>
      </c>
      <c r="K918" s="38">
        <v>1</v>
      </c>
      <c r="L918" s="39">
        <v>3140109.0599999996</v>
      </c>
      <c r="M918" s="55">
        <v>0</v>
      </c>
      <c r="N918" s="31">
        <v>2983103.61</v>
      </c>
      <c r="O918" s="31">
        <v>157005.45000000001</v>
      </c>
      <c r="P918" s="55">
        <v>0</v>
      </c>
    </row>
    <row r="919" spans="1:16" ht="35.1" customHeight="1" x14ac:dyDescent="0.25">
      <c r="A919" s="69"/>
      <c r="B919" s="68">
        <v>98</v>
      </c>
      <c r="C919" s="72" t="s">
        <v>691</v>
      </c>
      <c r="D919" s="71" t="s">
        <v>691</v>
      </c>
      <c r="E919" s="36" t="s">
        <v>239</v>
      </c>
      <c r="F919" s="36" t="s">
        <v>239</v>
      </c>
      <c r="G919" s="36" t="s">
        <v>234</v>
      </c>
      <c r="H919" s="36">
        <v>2024</v>
      </c>
      <c r="I919" s="36">
        <v>2024</v>
      </c>
      <c r="J919" s="28" t="s">
        <v>6</v>
      </c>
      <c r="K919" s="38">
        <v>1</v>
      </c>
      <c r="L919" s="39">
        <v>3140109.0599999996</v>
      </c>
      <c r="M919" s="55">
        <v>0</v>
      </c>
      <c r="N919" s="31">
        <v>2983103.61</v>
      </c>
      <c r="O919" s="31">
        <v>157005.45000000001</v>
      </c>
      <c r="P919" s="55">
        <v>0</v>
      </c>
    </row>
    <row r="920" spans="1:16" ht="35.1" customHeight="1" x14ac:dyDescent="0.25">
      <c r="A920" s="69"/>
      <c r="B920" s="68">
        <v>99</v>
      </c>
      <c r="C920" s="72" t="s">
        <v>692</v>
      </c>
      <c r="D920" s="71" t="s">
        <v>692</v>
      </c>
      <c r="E920" s="36" t="s">
        <v>239</v>
      </c>
      <c r="F920" s="36" t="s">
        <v>239</v>
      </c>
      <c r="G920" s="36" t="s">
        <v>234</v>
      </c>
      <c r="H920" s="36">
        <v>2024</v>
      </c>
      <c r="I920" s="36">
        <v>2024</v>
      </c>
      <c r="J920" s="28" t="s">
        <v>6</v>
      </c>
      <c r="K920" s="38">
        <v>1</v>
      </c>
      <c r="L920" s="39">
        <v>3140109.0599999996</v>
      </c>
      <c r="M920" s="55">
        <v>0</v>
      </c>
      <c r="N920" s="31">
        <v>2983103.61</v>
      </c>
      <c r="O920" s="31">
        <v>157005.45000000001</v>
      </c>
      <c r="P920" s="55">
        <v>0</v>
      </c>
    </row>
    <row r="921" spans="1:16" ht="35.1" customHeight="1" x14ac:dyDescent="0.25">
      <c r="A921" s="69"/>
      <c r="B921" s="68">
        <v>100</v>
      </c>
      <c r="C921" s="72" t="s">
        <v>693</v>
      </c>
      <c r="D921" s="71" t="s">
        <v>693</v>
      </c>
      <c r="E921" s="36" t="s">
        <v>239</v>
      </c>
      <c r="F921" s="36" t="s">
        <v>239</v>
      </c>
      <c r="G921" s="36" t="s">
        <v>234</v>
      </c>
      <c r="H921" s="36">
        <v>2024</v>
      </c>
      <c r="I921" s="36">
        <v>2024</v>
      </c>
      <c r="J921" s="28" t="s">
        <v>6</v>
      </c>
      <c r="K921" s="38">
        <v>1</v>
      </c>
      <c r="L921" s="39">
        <v>3140109.07</v>
      </c>
      <c r="M921" s="31">
        <v>0</v>
      </c>
      <c r="N921" s="31">
        <v>2983103.62</v>
      </c>
      <c r="O921" s="31">
        <v>157005.45000000001</v>
      </c>
      <c r="P921" s="31">
        <v>0</v>
      </c>
    </row>
    <row r="922" spans="1:16" ht="35.1" customHeight="1" x14ac:dyDescent="0.25">
      <c r="A922" s="69"/>
      <c r="B922" s="126">
        <v>101</v>
      </c>
      <c r="C922" s="130" t="s">
        <v>694</v>
      </c>
      <c r="D922" s="61" t="s">
        <v>694</v>
      </c>
      <c r="E922" s="66" t="s">
        <v>239</v>
      </c>
      <c r="F922" s="66" t="s">
        <v>239</v>
      </c>
      <c r="G922" s="66" t="s">
        <v>235</v>
      </c>
      <c r="H922" s="66" t="s">
        <v>928</v>
      </c>
      <c r="I922" s="66" t="s">
        <v>928</v>
      </c>
      <c r="J922" s="64" t="s">
        <v>6</v>
      </c>
      <c r="K922" s="64">
        <v>1</v>
      </c>
      <c r="L922" s="64">
        <v>3198540</v>
      </c>
      <c r="M922" s="55">
        <v>0</v>
      </c>
      <c r="N922" s="55">
        <v>0</v>
      </c>
      <c r="O922" s="55">
        <v>3198540</v>
      </c>
      <c r="P922" s="55">
        <v>0</v>
      </c>
    </row>
    <row r="923" spans="1:16" ht="34.5" customHeight="1" x14ac:dyDescent="0.25">
      <c r="A923" s="69"/>
      <c r="B923" s="126"/>
      <c r="C923" s="130"/>
      <c r="D923" s="61" t="s">
        <v>694</v>
      </c>
      <c r="E923" s="66" t="s">
        <v>239</v>
      </c>
      <c r="F923" s="66" t="s">
        <v>239</v>
      </c>
      <c r="G923" s="66" t="s">
        <v>919</v>
      </c>
      <c r="H923" s="66" t="s">
        <v>928</v>
      </c>
      <c r="I923" s="66" t="s">
        <v>928</v>
      </c>
      <c r="J923" s="64" t="s">
        <v>6</v>
      </c>
      <c r="K923" s="64">
        <v>1</v>
      </c>
      <c r="L923" s="64">
        <v>3198540</v>
      </c>
      <c r="M923" s="55">
        <v>0</v>
      </c>
      <c r="N923" s="55">
        <v>0</v>
      </c>
      <c r="O923" s="55">
        <v>3198540</v>
      </c>
      <c r="P923" s="55">
        <v>0</v>
      </c>
    </row>
    <row r="924" spans="1:16" ht="35.1" customHeight="1" x14ac:dyDescent="0.25">
      <c r="A924" s="69"/>
      <c r="B924" s="68">
        <v>102</v>
      </c>
      <c r="C924" s="72" t="s">
        <v>695</v>
      </c>
      <c r="D924" s="71" t="s">
        <v>695</v>
      </c>
      <c r="E924" s="36" t="s">
        <v>7</v>
      </c>
      <c r="F924" s="36" t="s">
        <v>7</v>
      </c>
      <c r="G924" s="36" t="s">
        <v>233</v>
      </c>
      <c r="H924" s="36">
        <v>2024</v>
      </c>
      <c r="I924" s="36">
        <v>2024</v>
      </c>
      <c r="J924" s="28" t="s">
        <v>6</v>
      </c>
      <c r="K924" s="38">
        <v>806.2</v>
      </c>
      <c r="L924" s="39">
        <v>5972329.6000000006</v>
      </c>
      <c r="M924" s="31">
        <v>0</v>
      </c>
      <c r="N924" s="39">
        <v>5673713.1200000001</v>
      </c>
      <c r="O924" s="31">
        <v>298616.48000000045</v>
      </c>
      <c r="P924" s="55">
        <v>0</v>
      </c>
    </row>
    <row r="925" spans="1:16" ht="34.5" customHeight="1" x14ac:dyDescent="0.25">
      <c r="A925" s="69"/>
      <c r="B925" s="68">
        <v>103</v>
      </c>
      <c r="C925" s="70" t="s">
        <v>696</v>
      </c>
      <c r="D925" s="71" t="s">
        <v>696</v>
      </c>
      <c r="E925" s="36" t="s">
        <v>239</v>
      </c>
      <c r="F925" s="36" t="s">
        <v>239</v>
      </c>
      <c r="G925" s="37" t="s">
        <v>234</v>
      </c>
      <c r="H925" s="36">
        <v>2024</v>
      </c>
      <c r="I925" s="36">
        <v>2024</v>
      </c>
      <c r="J925" s="28" t="s">
        <v>6</v>
      </c>
      <c r="K925" s="38">
        <v>1</v>
      </c>
      <c r="L925" s="39">
        <v>3114440.78</v>
      </c>
      <c r="M925" s="55">
        <v>0</v>
      </c>
      <c r="N925" s="39">
        <v>2958718.74</v>
      </c>
      <c r="O925" s="31">
        <v>155722.03999999957</v>
      </c>
      <c r="P925" s="55">
        <v>0</v>
      </c>
    </row>
    <row r="926" spans="1:16" s="13" customFormat="1" ht="33.75" customHeight="1" x14ac:dyDescent="0.25">
      <c r="A926" s="69"/>
      <c r="B926" s="68">
        <v>104</v>
      </c>
      <c r="C926" s="72" t="s">
        <v>697</v>
      </c>
      <c r="D926" s="95" t="s">
        <v>697</v>
      </c>
      <c r="E926" s="36" t="s">
        <v>239</v>
      </c>
      <c r="F926" s="36" t="s">
        <v>239</v>
      </c>
      <c r="G926" s="36" t="s">
        <v>234</v>
      </c>
      <c r="H926" s="36">
        <v>2024</v>
      </c>
      <c r="I926" s="36">
        <v>2024</v>
      </c>
      <c r="J926" s="28" t="s">
        <v>6</v>
      </c>
      <c r="K926" s="38">
        <v>1</v>
      </c>
      <c r="L926" s="39">
        <v>3114440.78</v>
      </c>
      <c r="M926" s="31">
        <v>0</v>
      </c>
      <c r="N926" s="31">
        <v>2958718.74</v>
      </c>
      <c r="O926" s="31">
        <v>155722.04</v>
      </c>
      <c r="P926" s="55">
        <v>0</v>
      </c>
    </row>
    <row r="927" spans="1:16" ht="35.1" customHeight="1" x14ac:dyDescent="0.25">
      <c r="A927" s="69"/>
      <c r="B927" s="68">
        <v>105</v>
      </c>
      <c r="C927" s="72" t="s">
        <v>698</v>
      </c>
      <c r="D927" s="71" t="s">
        <v>698</v>
      </c>
      <c r="E927" s="36" t="s">
        <v>239</v>
      </c>
      <c r="F927" s="36" t="s">
        <v>239</v>
      </c>
      <c r="G927" s="36" t="s">
        <v>971</v>
      </c>
      <c r="H927" s="36">
        <v>2024</v>
      </c>
      <c r="I927" s="36">
        <v>2024</v>
      </c>
      <c r="J927" s="28" t="s">
        <v>6</v>
      </c>
      <c r="K927" s="38">
        <v>1</v>
      </c>
      <c r="L927" s="39">
        <v>3720017.41</v>
      </c>
      <c r="M927" s="31">
        <v>0</v>
      </c>
      <c r="N927" s="39">
        <v>3534016.54</v>
      </c>
      <c r="O927" s="31">
        <v>186000.87000000011</v>
      </c>
      <c r="P927" s="55">
        <v>0</v>
      </c>
    </row>
    <row r="928" spans="1:16" ht="35.1" customHeight="1" x14ac:dyDescent="0.25">
      <c r="A928" s="69"/>
      <c r="B928" s="68">
        <v>106</v>
      </c>
      <c r="C928" s="70" t="s">
        <v>76</v>
      </c>
      <c r="D928" s="71" t="s">
        <v>76</v>
      </c>
      <c r="E928" s="36" t="s">
        <v>7</v>
      </c>
      <c r="F928" s="36" t="s">
        <v>7</v>
      </c>
      <c r="G928" s="37" t="s">
        <v>233</v>
      </c>
      <c r="H928" s="36">
        <v>2024</v>
      </c>
      <c r="I928" s="36">
        <v>2024</v>
      </c>
      <c r="J928" s="28" t="s">
        <v>6</v>
      </c>
      <c r="K928" s="38">
        <v>730</v>
      </c>
      <c r="L928" s="39">
        <v>5284746.75</v>
      </c>
      <c r="M928" s="55">
        <v>0</v>
      </c>
      <c r="N928" s="31">
        <v>5020509.41</v>
      </c>
      <c r="O928" s="55">
        <v>264237.33999999985</v>
      </c>
      <c r="P928" s="55">
        <v>0</v>
      </c>
    </row>
    <row r="929" spans="1:16" ht="35.1" customHeight="1" x14ac:dyDescent="0.25">
      <c r="A929" s="69"/>
      <c r="B929" s="68">
        <v>107</v>
      </c>
      <c r="C929" s="71" t="s">
        <v>699</v>
      </c>
      <c r="D929" s="71" t="s">
        <v>699</v>
      </c>
      <c r="E929" s="36" t="s">
        <v>244</v>
      </c>
      <c r="F929" s="36" t="s">
        <v>244</v>
      </c>
      <c r="G929" s="36" t="s">
        <v>232</v>
      </c>
      <c r="H929" s="36">
        <v>2024</v>
      </c>
      <c r="I929" s="36">
        <v>2024</v>
      </c>
      <c r="J929" s="28" t="s">
        <v>6</v>
      </c>
      <c r="K929" s="38"/>
      <c r="L929" s="39">
        <v>144530</v>
      </c>
      <c r="M929" s="55">
        <v>0</v>
      </c>
      <c r="N929" s="31">
        <v>0</v>
      </c>
      <c r="O929" s="55">
        <v>0</v>
      </c>
      <c r="P929" s="39">
        <v>144530</v>
      </c>
    </row>
    <row r="930" spans="1:16" ht="35.1" customHeight="1" x14ac:dyDescent="0.25">
      <c r="A930" s="69"/>
      <c r="B930" s="126">
        <v>108</v>
      </c>
      <c r="C930" s="127" t="s">
        <v>700</v>
      </c>
      <c r="D930" s="71" t="s">
        <v>700</v>
      </c>
      <c r="E930" s="36" t="s">
        <v>239</v>
      </c>
      <c r="F930" s="36" t="s">
        <v>239</v>
      </c>
      <c r="G930" s="36" t="s">
        <v>917</v>
      </c>
      <c r="H930" s="36">
        <v>2024</v>
      </c>
      <c r="I930" s="36">
        <v>2024</v>
      </c>
      <c r="J930" s="28" t="s">
        <v>6</v>
      </c>
      <c r="K930" s="54">
        <v>1</v>
      </c>
      <c r="L930" s="39">
        <v>3373973.63</v>
      </c>
      <c r="M930" s="31">
        <v>0</v>
      </c>
      <c r="N930" s="39">
        <v>3205274.95</v>
      </c>
      <c r="O930" s="31">
        <v>168698.6799999997</v>
      </c>
      <c r="P930" s="55">
        <v>0</v>
      </c>
    </row>
    <row r="931" spans="1:16" ht="35.1" customHeight="1" x14ac:dyDescent="0.25">
      <c r="A931" s="69"/>
      <c r="B931" s="126"/>
      <c r="C931" s="127"/>
      <c r="D931" s="71" t="s">
        <v>700</v>
      </c>
      <c r="E931" s="36" t="s">
        <v>239</v>
      </c>
      <c r="F931" s="36" t="s">
        <v>239</v>
      </c>
      <c r="G931" s="36" t="s">
        <v>917</v>
      </c>
      <c r="H931" s="36">
        <v>2024</v>
      </c>
      <c r="I931" s="36">
        <v>2024</v>
      </c>
      <c r="J931" s="28" t="s">
        <v>6</v>
      </c>
      <c r="K931" s="54">
        <v>1</v>
      </c>
      <c r="L931" s="39">
        <v>3373973.63</v>
      </c>
      <c r="M931" s="31">
        <v>0</v>
      </c>
      <c r="N931" s="39">
        <v>3205274.95</v>
      </c>
      <c r="O931" s="31">
        <v>168698.6799999997</v>
      </c>
      <c r="P931" s="55">
        <v>0</v>
      </c>
    </row>
    <row r="932" spans="1:16" ht="35.1" customHeight="1" x14ac:dyDescent="0.25">
      <c r="A932" s="69"/>
      <c r="B932" s="126">
        <v>109</v>
      </c>
      <c r="C932" s="127" t="s">
        <v>701</v>
      </c>
      <c r="D932" s="71" t="s">
        <v>701</v>
      </c>
      <c r="E932" s="36" t="s">
        <v>239</v>
      </c>
      <c r="F932" s="36" t="s">
        <v>239</v>
      </c>
      <c r="G932" s="36" t="s">
        <v>917</v>
      </c>
      <c r="H932" s="36">
        <v>2024</v>
      </c>
      <c r="I932" s="36">
        <v>2024</v>
      </c>
      <c r="J932" s="28" t="s">
        <v>6</v>
      </c>
      <c r="K932" s="54">
        <v>1</v>
      </c>
      <c r="L932" s="39">
        <v>3373973.63</v>
      </c>
      <c r="M932" s="31">
        <v>0</v>
      </c>
      <c r="N932" s="39">
        <v>3205274.95</v>
      </c>
      <c r="O932" s="31">
        <v>168698.6799999997</v>
      </c>
      <c r="P932" s="55">
        <v>0</v>
      </c>
    </row>
    <row r="933" spans="1:16" ht="35.1" customHeight="1" x14ac:dyDescent="0.25">
      <c r="A933" s="69"/>
      <c r="B933" s="126"/>
      <c r="C933" s="127"/>
      <c r="D933" s="71" t="s">
        <v>701</v>
      </c>
      <c r="E933" s="36" t="s">
        <v>239</v>
      </c>
      <c r="F933" s="36" t="s">
        <v>239</v>
      </c>
      <c r="G933" s="36" t="s">
        <v>917</v>
      </c>
      <c r="H933" s="36">
        <v>2024</v>
      </c>
      <c r="I933" s="36">
        <v>2024</v>
      </c>
      <c r="J933" s="28" t="s">
        <v>6</v>
      </c>
      <c r="K933" s="54">
        <v>1</v>
      </c>
      <c r="L933" s="39">
        <v>3373973.63</v>
      </c>
      <c r="M933" s="31">
        <v>0</v>
      </c>
      <c r="N933" s="39">
        <v>3205274.95</v>
      </c>
      <c r="O933" s="31">
        <v>168698.6799999997</v>
      </c>
      <c r="P933" s="55">
        <v>0</v>
      </c>
    </row>
    <row r="934" spans="1:16" ht="35.1" customHeight="1" x14ac:dyDescent="0.25">
      <c r="A934" s="69"/>
      <c r="B934" s="126">
        <v>110</v>
      </c>
      <c r="C934" s="147" t="s">
        <v>702</v>
      </c>
      <c r="D934" s="61" t="s">
        <v>702</v>
      </c>
      <c r="E934" s="66" t="s">
        <v>239</v>
      </c>
      <c r="F934" s="66" t="s">
        <v>239</v>
      </c>
      <c r="G934" s="66" t="s">
        <v>917</v>
      </c>
      <c r="H934" s="66" t="s">
        <v>928</v>
      </c>
      <c r="I934" s="66" t="s">
        <v>928</v>
      </c>
      <c r="J934" s="64" t="s">
        <v>6</v>
      </c>
      <c r="K934" s="64">
        <v>1</v>
      </c>
      <c r="L934" s="64">
        <v>3465081</v>
      </c>
      <c r="M934" s="64">
        <v>0</v>
      </c>
      <c r="N934" s="64">
        <v>0</v>
      </c>
      <c r="O934" s="64">
        <v>3465081</v>
      </c>
      <c r="P934" s="64">
        <v>0</v>
      </c>
    </row>
    <row r="935" spans="1:16" ht="35.1" customHeight="1" x14ac:dyDescent="0.25">
      <c r="A935" s="69"/>
      <c r="B935" s="126"/>
      <c r="C935" s="147"/>
      <c r="D935" s="61" t="s">
        <v>702</v>
      </c>
      <c r="E935" s="66" t="s">
        <v>239</v>
      </c>
      <c r="F935" s="66" t="s">
        <v>239</v>
      </c>
      <c r="G935" s="66" t="s">
        <v>917</v>
      </c>
      <c r="H935" s="66" t="s">
        <v>928</v>
      </c>
      <c r="I935" s="66" t="s">
        <v>928</v>
      </c>
      <c r="J935" s="64" t="s">
        <v>6</v>
      </c>
      <c r="K935" s="64">
        <v>1</v>
      </c>
      <c r="L935" s="64">
        <v>3465081</v>
      </c>
      <c r="M935" s="64">
        <v>0</v>
      </c>
      <c r="N935" s="64">
        <v>0</v>
      </c>
      <c r="O935" s="64">
        <v>3465081</v>
      </c>
      <c r="P935" s="64">
        <v>0</v>
      </c>
    </row>
    <row r="936" spans="1:16" ht="35.1" customHeight="1" x14ac:dyDescent="0.25">
      <c r="A936" s="69"/>
      <c r="B936" s="68">
        <v>111</v>
      </c>
      <c r="C936" s="61" t="s">
        <v>703</v>
      </c>
      <c r="D936" s="61" t="s">
        <v>703</v>
      </c>
      <c r="E936" s="66" t="s">
        <v>239</v>
      </c>
      <c r="F936" s="66" t="s">
        <v>239</v>
      </c>
      <c r="G936" s="66" t="s">
        <v>234</v>
      </c>
      <c r="H936" s="66" t="s">
        <v>928</v>
      </c>
      <c r="I936" s="66" t="s">
        <v>928</v>
      </c>
      <c r="J936" s="64" t="s">
        <v>6</v>
      </c>
      <c r="K936" s="64">
        <v>1</v>
      </c>
      <c r="L936" s="64">
        <v>3198540</v>
      </c>
      <c r="M936" s="64">
        <v>0</v>
      </c>
      <c r="N936" s="64">
        <v>0</v>
      </c>
      <c r="O936" s="64">
        <v>3198540</v>
      </c>
      <c r="P936" s="30">
        <v>0</v>
      </c>
    </row>
    <row r="937" spans="1:16" ht="35.1" customHeight="1" x14ac:dyDescent="0.25">
      <c r="A937" s="60">
        <v>1060</v>
      </c>
      <c r="B937" s="132" t="s">
        <v>988</v>
      </c>
      <c r="C937" s="132"/>
      <c r="D937" s="57"/>
      <c r="E937" s="58"/>
      <c r="F937" s="58"/>
      <c r="G937" s="58"/>
      <c r="H937" s="58"/>
      <c r="I937" s="58"/>
      <c r="J937" s="28"/>
      <c r="K937" s="58"/>
      <c r="L937" s="58">
        <f>SUM(L938:L953)</f>
        <v>76074599.270000011</v>
      </c>
      <c r="M937" s="58">
        <f>SUM(M938:M953)</f>
        <v>0</v>
      </c>
      <c r="N937" s="58">
        <f>SUM(N938:N953)</f>
        <v>57377037.040000007</v>
      </c>
      <c r="O937" s="58">
        <f>SUM(O938:O953)</f>
        <v>18697562.229999997</v>
      </c>
      <c r="P937" s="58">
        <f>SUM(P938:P953)</f>
        <v>0</v>
      </c>
    </row>
    <row r="938" spans="1:16" ht="35.1" customHeight="1" x14ac:dyDescent="0.25">
      <c r="A938" s="60"/>
      <c r="B938" s="12" t="s">
        <v>932</v>
      </c>
      <c r="C938" s="103" t="s">
        <v>704</v>
      </c>
      <c r="D938" s="103" t="s">
        <v>704</v>
      </c>
      <c r="E938" s="62" t="s">
        <v>7</v>
      </c>
      <c r="F938" s="62" t="s">
        <v>7</v>
      </c>
      <c r="G938" s="62" t="s">
        <v>233</v>
      </c>
      <c r="H938" s="62">
        <v>2024</v>
      </c>
      <c r="I938" s="62">
        <v>2024</v>
      </c>
      <c r="J938" s="62" t="s">
        <v>6</v>
      </c>
      <c r="K938" s="62">
        <v>307.04000000000002</v>
      </c>
      <c r="L938" s="65">
        <f>K938*7408</f>
        <v>2274552.3200000003</v>
      </c>
      <c r="M938" s="65">
        <v>0</v>
      </c>
      <c r="N938" s="65">
        <v>2160824.7000000002</v>
      </c>
      <c r="O938" s="65">
        <v>113727.62000000011</v>
      </c>
      <c r="P938" s="65">
        <v>0</v>
      </c>
    </row>
    <row r="939" spans="1:16" ht="35.1" customHeight="1" x14ac:dyDescent="0.25">
      <c r="A939" s="69"/>
      <c r="B939" s="68">
        <v>2</v>
      </c>
      <c r="C939" s="70" t="s">
        <v>705</v>
      </c>
      <c r="D939" s="71" t="s">
        <v>705</v>
      </c>
      <c r="E939" s="36"/>
      <c r="F939" s="62" t="s">
        <v>7</v>
      </c>
      <c r="G939" s="62" t="s">
        <v>916</v>
      </c>
      <c r="H939" s="62">
        <v>2024</v>
      </c>
      <c r="I939" s="62">
        <v>2024</v>
      </c>
      <c r="J939" s="62" t="s">
        <v>6</v>
      </c>
      <c r="K939" s="62">
        <v>278.89</v>
      </c>
      <c r="L939" s="65">
        <f>K939*6442</f>
        <v>1796609.38</v>
      </c>
      <c r="M939" s="65">
        <v>0</v>
      </c>
      <c r="N939" s="65">
        <v>0</v>
      </c>
      <c r="O939" s="65">
        <v>1796609.38</v>
      </c>
      <c r="P939" s="65">
        <v>0</v>
      </c>
    </row>
    <row r="940" spans="1:16" ht="35.1" customHeight="1" x14ac:dyDescent="0.25">
      <c r="A940" s="69"/>
      <c r="B940" s="68">
        <v>3</v>
      </c>
      <c r="C940" s="103" t="s">
        <v>706</v>
      </c>
      <c r="D940" s="103" t="s">
        <v>706</v>
      </c>
      <c r="E940" s="62" t="s">
        <v>238</v>
      </c>
      <c r="F940" s="62" t="s">
        <v>238</v>
      </c>
      <c r="G940" s="62" t="s">
        <v>5</v>
      </c>
      <c r="H940" s="62">
        <v>2024</v>
      </c>
      <c r="I940" s="62">
        <v>2024</v>
      </c>
      <c r="J940" s="62" t="s">
        <v>6</v>
      </c>
      <c r="K940" s="62">
        <v>996.04</v>
      </c>
      <c r="L940" s="65">
        <v>7209337.5199999996</v>
      </c>
      <c r="M940" s="65">
        <v>0</v>
      </c>
      <c r="N940" s="65">
        <v>0</v>
      </c>
      <c r="O940" s="65">
        <v>7209337.5199999996</v>
      </c>
      <c r="P940" s="65">
        <v>0</v>
      </c>
    </row>
    <row r="941" spans="1:16" ht="35.1" customHeight="1" x14ac:dyDescent="0.25">
      <c r="A941" s="69"/>
      <c r="B941" s="68">
        <v>4</v>
      </c>
      <c r="C941" s="103" t="s">
        <v>707</v>
      </c>
      <c r="D941" s="103" t="s">
        <v>707</v>
      </c>
      <c r="E941" s="62" t="s">
        <v>238</v>
      </c>
      <c r="F941" s="62" t="s">
        <v>238</v>
      </c>
      <c r="G941" s="62" t="s">
        <v>5</v>
      </c>
      <c r="H941" s="62">
        <v>2024</v>
      </c>
      <c r="I941" s="62">
        <v>2024</v>
      </c>
      <c r="J941" s="62" t="s">
        <v>6</v>
      </c>
      <c r="K941" s="62">
        <v>921.77</v>
      </c>
      <c r="L941" s="65">
        <v>6671771.2599999998</v>
      </c>
      <c r="M941" s="65">
        <v>0</v>
      </c>
      <c r="N941" s="65">
        <v>0</v>
      </c>
      <c r="O941" s="65">
        <v>6671771.2599999998</v>
      </c>
      <c r="P941" s="65">
        <v>0</v>
      </c>
    </row>
    <row r="942" spans="1:16" ht="35.1" customHeight="1" x14ac:dyDescent="0.25">
      <c r="A942" s="69"/>
      <c r="B942" s="68">
        <v>5</v>
      </c>
      <c r="C942" s="103" t="s">
        <v>708</v>
      </c>
      <c r="D942" s="103" t="s">
        <v>708</v>
      </c>
      <c r="E942" s="62" t="s">
        <v>7</v>
      </c>
      <c r="F942" s="62" t="s">
        <v>7</v>
      </c>
      <c r="G942" s="62" t="s">
        <v>233</v>
      </c>
      <c r="H942" s="62">
        <v>2024</v>
      </c>
      <c r="I942" s="62">
        <v>2024</v>
      </c>
      <c r="J942" s="62" t="s">
        <v>6</v>
      </c>
      <c r="K942" s="62">
        <v>297.35000000000002</v>
      </c>
      <c r="L942" s="65">
        <f>K942*7408</f>
        <v>2202768.8000000003</v>
      </c>
      <c r="M942" s="65">
        <v>0</v>
      </c>
      <c r="N942" s="65">
        <v>2092630.36</v>
      </c>
      <c r="O942" s="65">
        <v>110138.44000000018</v>
      </c>
      <c r="P942" s="65">
        <v>0</v>
      </c>
    </row>
    <row r="943" spans="1:16" ht="35.1" customHeight="1" x14ac:dyDescent="0.25">
      <c r="A943" s="69"/>
      <c r="B943" s="68">
        <v>6</v>
      </c>
      <c r="C943" s="103" t="s">
        <v>709</v>
      </c>
      <c r="D943" s="103" t="s">
        <v>709</v>
      </c>
      <c r="E943" s="62" t="s">
        <v>7</v>
      </c>
      <c r="F943" s="62" t="s">
        <v>7</v>
      </c>
      <c r="G943" s="62" t="s">
        <v>233</v>
      </c>
      <c r="H943" s="62">
        <v>2024</v>
      </c>
      <c r="I943" s="62">
        <v>2024</v>
      </c>
      <c r="J943" s="62" t="s">
        <v>6</v>
      </c>
      <c r="K943" s="62">
        <v>452.39</v>
      </c>
      <c r="L943" s="65">
        <f>K943*7408</f>
        <v>3351305.12</v>
      </c>
      <c r="M943" s="65">
        <v>0</v>
      </c>
      <c r="N943" s="65">
        <v>3183739.86</v>
      </c>
      <c r="O943" s="65">
        <v>167565.26000000024</v>
      </c>
      <c r="P943" s="65">
        <v>0</v>
      </c>
    </row>
    <row r="944" spans="1:16" ht="35.1" customHeight="1" x14ac:dyDescent="0.25">
      <c r="A944" s="69"/>
      <c r="B944" s="68">
        <v>7</v>
      </c>
      <c r="C944" s="52" t="s">
        <v>710</v>
      </c>
      <c r="D944" s="73" t="s">
        <v>710</v>
      </c>
      <c r="E944" s="36" t="s">
        <v>7</v>
      </c>
      <c r="F944" s="36" t="s">
        <v>7</v>
      </c>
      <c r="G944" s="36" t="s">
        <v>916</v>
      </c>
      <c r="H944" s="36">
        <v>2024</v>
      </c>
      <c r="I944" s="36">
        <v>2024</v>
      </c>
      <c r="J944" s="28" t="s">
        <v>6</v>
      </c>
      <c r="K944" s="38">
        <v>738.09</v>
      </c>
      <c r="L944" s="39">
        <v>4640951.2</v>
      </c>
      <c r="M944" s="31">
        <v>0</v>
      </c>
      <c r="N944" s="39">
        <v>4408903.6400000006</v>
      </c>
      <c r="O944" s="31">
        <v>232047.55999999959</v>
      </c>
      <c r="P944" s="55">
        <v>0</v>
      </c>
    </row>
    <row r="945" spans="1:16" ht="35.1" customHeight="1" x14ac:dyDescent="0.25">
      <c r="A945" s="69"/>
      <c r="B945" s="68">
        <v>8</v>
      </c>
      <c r="C945" s="52" t="s">
        <v>711</v>
      </c>
      <c r="D945" s="73" t="s">
        <v>711</v>
      </c>
      <c r="E945" s="36" t="s">
        <v>7</v>
      </c>
      <c r="F945" s="36" t="s">
        <v>7</v>
      </c>
      <c r="G945" s="36" t="s">
        <v>233</v>
      </c>
      <c r="H945" s="36">
        <v>2024</v>
      </c>
      <c r="I945" s="36">
        <v>2024</v>
      </c>
      <c r="J945" s="28" t="s">
        <v>6</v>
      </c>
      <c r="K945" s="38">
        <v>756.26</v>
      </c>
      <c r="L945" s="39">
        <v>5426011.4699999997</v>
      </c>
      <c r="M945" s="31">
        <v>0</v>
      </c>
      <c r="N945" s="39">
        <v>5154710.9000000004</v>
      </c>
      <c r="O945" s="31">
        <v>271300.57</v>
      </c>
      <c r="P945" s="55">
        <v>0</v>
      </c>
    </row>
    <row r="946" spans="1:16" ht="35.1" customHeight="1" x14ac:dyDescent="0.25">
      <c r="A946" s="69"/>
      <c r="B946" s="68">
        <v>9</v>
      </c>
      <c r="C946" s="52" t="s">
        <v>712</v>
      </c>
      <c r="D946" s="73" t="s">
        <v>712</v>
      </c>
      <c r="E946" s="36" t="s">
        <v>7</v>
      </c>
      <c r="F946" s="36" t="s">
        <v>7</v>
      </c>
      <c r="G946" s="36" t="s">
        <v>233</v>
      </c>
      <c r="H946" s="36">
        <v>2024</v>
      </c>
      <c r="I946" s="36">
        <v>2024</v>
      </c>
      <c r="J946" s="28" t="s">
        <v>6</v>
      </c>
      <c r="K946" s="38">
        <v>747.28</v>
      </c>
      <c r="L946" s="39">
        <v>5468481.71</v>
      </c>
      <c r="M946" s="31">
        <v>0</v>
      </c>
      <c r="N946" s="39">
        <v>5195057.62</v>
      </c>
      <c r="O946" s="31">
        <v>273424.08999999985</v>
      </c>
      <c r="P946" s="55">
        <v>0</v>
      </c>
    </row>
    <row r="947" spans="1:16" ht="35.1" customHeight="1" x14ac:dyDescent="0.25">
      <c r="A947" s="69"/>
      <c r="B947" s="68">
        <v>10</v>
      </c>
      <c r="C947" s="52" t="s">
        <v>713</v>
      </c>
      <c r="D947" s="73" t="s">
        <v>713</v>
      </c>
      <c r="E947" s="36" t="s">
        <v>7</v>
      </c>
      <c r="F947" s="36" t="s">
        <v>7</v>
      </c>
      <c r="G947" s="36" t="s">
        <v>916</v>
      </c>
      <c r="H947" s="36">
        <v>2024</v>
      </c>
      <c r="I947" s="36">
        <v>2024</v>
      </c>
      <c r="J947" s="28" t="s">
        <v>6</v>
      </c>
      <c r="K947" s="38">
        <v>1575.98</v>
      </c>
      <c r="L947" s="39">
        <v>9909423.3599999994</v>
      </c>
      <c r="M947" s="31">
        <v>0</v>
      </c>
      <c r="N947" s="31">
        <v>9413952.1899999995</v>
      </c>
      <c r="O947" s="31">
        <v>495471.16999999993</v>
      </c>
      <c r="P947" s="55">
        <v>0</v>
      </c>
    </row>
    <row r="948" spans="1:16" ht="35.1" customHeight="1" x14ac:dyDescent="0.25">
      <c r="A948" s="69"/>
      <c r="B948" s="68">
        <v>11</v>
      </c>
      <c r="C948" s="52" t="s">
        <v>714</v>
      </c>
      <c r="D948" s="73" t="s">
        <v>714</v>
      </c>
      <c r="E948" s="36" t="s">
        <v>7</v>
      </c>
      <c r="F948" s="36" t="s">
        <v>7</v>
      </c>
      <c r="G948" s="36" t="s">
        <v>916</v>
      </c>
      <c r="H948" s="36">
        <v>2024</v>
      </c>
      <c r="I948" s="36">
        <v>2024</v>
      </c>
      <c r="J948" s="28" t="s">
        <v>6</v>
      </c>
      <c r="K948" s="38">
        <v>314.35000000000002</v>
      </c>
      <c r="L948" s="39">
        <v>1961662.89</v>
      </c>
      <c r="M948" s="31">
        <v>0</v>
      </c>
      <c r="N948" s="39">
        <v>1863579.75</v>
      </c>
      <c r="O948" s="31">
        <v>98083.14</v>
      </c>
      <c r="P948" s="55">
        <v>0</v>
      </c>
    </row>
    <row r="949" spans="1:16" ht="35.1" customHeight="1" x14ac:dyDescent="0.25">
      <c r="A949" s="69"/>
      <c r="B949" s="68">
        <v>12</v>
      </c>
      <c r="C949" s="52" t="s">
        <v>715</v>
      </c>
      <c r="D949" s="100" t="s">
        <v>715</v>
      </c>
      <c r="E949" s="36" t="s">
        <v>7</v>
      </c>
      <c r="F949" s="36" t="s">
        <v>7</v>
      </c>
      <c r="G949" s="36" t="s">
        <v>916</v>
      </c>
      <c r="H949" s="36">
        <v>2024</v>
      </c>
      <c r="I949" s="36">
        <v>2024</v>
      </c>
      <c r="J949" s="28" t="s">
        <v>6</v>
      </c>
      <c r="K949" s="54">
        <v>668.24</v>
      </c>
      <c r="L949" s="39">
        <v>4170070.33</v>
      </c>
      <c r="M949" s="31">
        <v>0</v>
      </c>
      <c r="N949" s="39">
        <v>3961566.81</v>
      </c>
      <c r="O949" s="31">
        <v>208503.52000000002</v>
      </c>
      <c r="P949" s="55">
        <v>0</v>
      </c>
    </row>
    <row r="950" spans="1:16" ht="35.1" customHeight="1" x14ac:dyDescent="0.25">
      <c r="A950" s="69"/>
      <c r="B950" s="68">
        <v>13</v>
      </c>
      <c r="C950" s="70" t="s">
        <v>716</v>
      </c>
      <c r="D950" s="71" t="s">
        <v>716</v>
      </c>
      <c r="E950" s="36" t="s">
        <v>7</v>
      </c>
      <c r="F950" s="36" t="s">
        <v>7</v>
      </c>
      <c r="G950" s="36" t="s">
        <v>233</v>
      </c>
      <c r="H950" s="36">
        <v>2024</v>
      </c>
      <c r="I950" s="36">
        <v>2024</v>
      </c>
      <c r="J950" s="28" t="s">
        <v>6</v>
      </c>
      <c r="K950" s="54">
        <v>316.94</v>
      </c>
      <c r="L950" s="39">
        <v>2274407.1800000002</v>
      </c>
      <c r="M950" s="31">
        <v>0</v>
      </c>
      <c r="N950" s="39">
        <v>2160686.8199999998</v>
      </c>
      <c r="O950" s="31">
        <v>113720.36000000034</v>
      </c>
      <c r="P950" s="55">
        <v>0</v>
      </c>
    </row>
    <row r="951" spans="1:16" ht="35.1" customHeight="1" x14ac:dyDescent="0.25">
      <c r="A951" s="69"/>
      <c r="B951" s="68">
        <v>14</v>
      </c>
      <c r="C951" s="52" t="s">
        <v>717</v>
      </c>
      <c r="D951" s="73" t="s">
        <v>717</v>
      </c>
      <c r="E951" s="90" t="s">
        <v>7</v>
      </c>
      <c r="F951" s="90" t="s">
        <v>7</v>
      </c>
      <c r="G951" s="66" t="s">
        <v>916</v>
      </c>
      <c r="H951" s="36">
        <v>2024</v>
      </c>
      <c r="I951" s="36">
        <v>2024</v>
      </c>
      <c r="J951" s="28" t="s">
        <v>6</v>
      </c>
      <c r="K951" s="54">
        <v>1033.82</v>
      </c>
      <c r="L951" s="39">
        <v>6451427.79</v>
      </c>
      <c r="M951" s="31">
        <v>0</v>
      </c>
      <c r="N951" s="39">
        <v>6128856.4000000004</v>
      </c>
      <c r="O951" s="31">
        <v>322571.38999999966</v>
      </c>
      <c r="P951" s="55">
        <v>0</v>
      </c>
    </row>
    <row r="952" spans="1:16" ht="35.1" customHeight="1" x14ac:dyDescent="0.25">
      <c r="A952" s="69"/>
      <c r="B952" s="68">
        <v>15</v>
      </c>
      <c r="C952" s="52" t="s">
        <v>718</v>
      </c>
      <c r="D952" s="73" t="s">
        <v>718</v>
      </c>
      <c r="E952" s="90" t="s">
        <v>7</v>
      </c>
      <c r="F952" s="90" t="s">
        <v>7</v>
      </c>
      <c r="G952" s="66" t="s">
        <v>916</v>
      </c>
      <c r="H952" s="36">
        <v>2024</v>
      </c>
      <c r="I952" s="36">
        <v>2024</v>
      </c>
      <c r="J952" s="28" t="s">
        <v>6</v>
      </c>
      <c r="K952" s="54">
        <v>1150.24</v>
      </c>
      <c r="L952" s="39">
        <v>7177932.6200000001</v>
      </c>
      <c r="M952" s="31">
        <v>0</v>
      </c>
      <c r="N952" s="39">
        <v>6819035.9900000002</v>
      </c>
      <c r="O952" s="31">
        <v>358896.62999999989</v>
      </c>
      <c r="P952" s="55">
        <v>0</v>
      </c>
    </row>
    <row r="953" spans="1:16" ht="35.1" customHeight="1" x14ac:dyDescent="0.25">
      <c r="A953" s="67"/>
      <c r="B953" s="68">
        <v>16</v>
      </c>
      <c r="C953" s="52" t="s">
        <v>719</v>
      </c>
      <c r="D953" s="73" t="s">
        <v>719</v>
      </c>
      <c r="E953" s="36" t="s">
        <v>7</v>
      </c>
      <c r="F953" s="36" t="s">
        <v>7</v>
      </c>
      <c r="G953" s="36" t="s">
        <v>233</v>
      </c>
      <c r="H953" s="36">
        <v>2024</v>
      </c>
      <c r="I953" s="36">
        <v>2024</v>
      </c>
      <c r="J953" s="28" t="s">
        <v>6</v>
      </c>
      <c r="K953" s="38">
        <v>709</v>
      </c>
      <c r="L953" s="39">
        <v>5087886.32</v>
      </c>
      <c r="M953" s="31">
        <v>0</v>
      </c>
      <c r="N953" s="39">
        <v>4833492</v>
      </c>
      <c r="O953" s="31">
        <v>254394.3200000003</v>
      </c>
      <c r="P953" s="55">
        <v>0</v>
      </c>
    </row>
    <row r="954" spans="1:16" ht="35.1" customHeight="1" x14ac:dyDescent="0.25">
      <c r="A954" s="60">
        <v>1085</v>
      </c>
      <c r="B954" s="132" t="s">
        <v>989</v>
      </c>
      <c r="C954" s="132"/>
      <c r="D954" s="57"/>
      <c r="E954" s="58"/>
      <c r="F954" s="58"/>
      <c r="G954" s="58"/>
      <c r="H954" s="58"/>
      <c r="I954" s="58"/>
      <c r="J954" s="28"/>
      <c r="K954" s="58"/>
      <c r="L954" s="58">
        <f>SUM(L955:L1019)</f>
        <v>136400979.92813575</v>
      </c>
      <c r="M954" s="58">
        <f>SUM(M955:M1019)</f>
        <v>0</v>
      </c>
      <c r="N954" s="58">
        <f>SUM(N955:N1019)</f>
        <v>16623957.91</v>
      </c>
      <c r="O954" s="58">
        <f>SUM(O955:O1019)</f>
        <v>36050492.809999995</v>
      </c>
      <c r="P954" s="58">
        <f>SUM(P955:P1019)</f>
        <v>83726529.209999993</v>
      </c>
    </row>
    <row r="955" spans="1:16" ht="35.1" customHeight="1" x14ac:dyDescent="0.25">
      <c r="A955" s="67"/>
      <c r="B955" s="126">
        <v>1</v>
      </c>
      <c r="C955" s="130" t="s">
        <v>720</v>
      </c>
      <c r="D955" s="73" t="s">
        <v>720</v>
      </c>
      <c r="E955" s="36" t="s">
        <v>7</v>
      </c>
      <c r="F955" s="36" t="s">
        <v>7</v>
      </c>
      <c r="G955" s="36" t="s">
        <v>233</v>
      </c>
      <c r="H955" s="36">
        <v>2024</v>
      </c>
      <c r="I955" s="36">
        <v>2024</v>
      </c>
      <c r="J955" s="28" t="s">
        <v>6</v>
      </c>
      <c r="K955" s="54">
        <v>610</v>
      </c>
      <c r="L955" s="55">
        <v>4446729.6399999997</v>
      </c>
      <c r="M955" s="31">
        <v>0</v>
      </c>
      <c r="N955" s="39">
        <v>4224393.16</v>
      </c>
      <c r="O955" s="31">
        <v>222336.47999999952</v>
      </c>
      <c r="P955" s="55">
        <v>0</v>
      </c>
    </row>
    <row r="956" spans="1:16" ht="35.1" customHeight="1" x14ac:dyDescent="0.25">
      <c r="A956" s="67"/>
      <c r="B956" s="126"/>
      <c r="C956" s="130"/>
      <c r="D956" s="71" t="s">
        <v>720</v>
      </c>
      <c r="E956" s="36" t="s">
        <v>240</v>
      </c>
      <c r="F956" s="36" t="s">
        <v>240</v>
      </c>
      <c r="G956" s="36" t="s">
        <v>956</v>
      </c>
      <c r="H956" s="36">
        <v>2024</v>
      </c>
      <c r="I956" s="36">
        <v>2024</v>
      </c>
      <c r="J956" s="28" t="s">
        <v>6</v>
      </c>
      <c r="K956" s="38"/>
      <c r="L956" s="39">
        <v>371793.03</v>
      </c>
      <c r="M956" s="55">
        <v>0</v>
      </c>
      <c r="N956" s="55">
        <v>0</v>
      </c>
      <c r="O956" s="55">
        <v>0</v>
      </c>
      <c r="P956" s="39">
        <v>371793.03</v>
      </c>
    </row>
    <row r="957" spans="1:16" ht="35.1" customHeight="1" x14ac:dyDescent="0.25">
      <c r="A957" s="67"/>
      <c r="B957" s="126"/>
      <c r="C957" s="130"/>
      <c r="D957" s="71" t="s">
        <v>720</v>
      </c>
      <c r="E957" s="36" t="s">
        <v>240</v>
      </c>
      <c r="F957" s="36" t="s">
        <v>240</v>
      </c>
      <c r="G957" s="36" t="s">
        <v>957</v>
      </c>
      <c r="H957" s="36">
        <v>2024</v>
      </c>
      <c r="I957" s="36">
        <v>2024</v>
      </c>
      <c r="J957" s="28" t="s">
        <v>6</v>
      </c>
      <c r="K957" s="38"/>
      <c r="L957" s="39">
        <v>391676.41</v>
      </c>
      <c r="M957" s="55">
        <v>0</v>
      </c>
      <c r="N957" s="55">
        <v>0</v>
      </c>
      <c r="O957" s="55">
        <v>0</v>
      </c>
      <c r="P957" s="39">
        <v>391676.41</v>
      </c>
    </row>
    <row r="958" spans="1:16" ht="35.1" customHeight="1" x14ac:dyDescent="0.25">
      <c r="A958" s="67"/>
      <c r="B958" s="126"/>
      <c r="C958" s="130"/>
      <c r="D958" s="71" t="s">
        <v>720</v>
      </c>
      <c r="E958" s="36" t="s">
        <v>240</v>
      </c>
      <c r="F958" s="36" t="s">
        <v>240</v>
      </c>
      <c r="G958" s="36" t="s">
        <v>935</v>
      </c>
      <c r="H958" s="36">
        <v>2024</v>
      </c>
      <c r="I958" s="36">
        <v>2024</v>
      </c>
      <c r="J958" s="28" t="s">
        <v>6</v>
      </c>
      <c r="K958" s="38"/>
      <c r="L958" s="39">
        <v>1081075.29</v>
      </c>
      <c r="M958" s="55">
        <v>0</v>
      </c>
      <c r="N958" s="55">
        <v>0</v>
      </c>
      <c r="O958" s="55">
        <v>0</v>
      </c>
      <c r="P958" s="39">
        <v>1081075.29</v>
      </c>
    </row>
    <row r="959" spans="1:16" ht="35.1" customHeight="1" x14ac:dyDescent="0.25">
      <c r="A959" s="67"/>
      <c r="B959" s="68">
        <v>2</v>
      </c>
      <c r="C959" s="72" t="s">
        <v>721</v>
      </c>
      <c r="D959" s="71" t="s">
        <v>721</v>
      </c>
      <c r="E959" s="36" t="s">
        <v>7</v>
      </c>
      <c r="F959" s="36" t="s">
        <v>7</v>
      </c>
      <c r="G959" s="36" t="s">
        <v>233</v>
      </c>
      <c r="H959" s="36">
        <v>2024</v>
      </c>
      <c r="I959" s="36">
        <v>2024</v>
      </c>
      <c r="J959" s="28" t="s">
        <v>6</v>
      </c>
      <c r="K959" s="54">
        <v>610</v>
      </c>
      <c r="L959" s="39">
        <v>4446729.91</v>
      </c>
      <c r="M959" s="31">
        <v>0</v>
      </c>
      <c r="N959" s="39">
        <v>4224393.41</v>
      </c>
      <c r="O959" s="31">
        <v>222336.5</v>
      </c>
      <c r="P959" s="55">
        <v>0</v>
      </c>
    </row>
    <row r="960" spans="1:16" ht="35.1" customHeight="1" x14ac:dyDescent="0.25">
      <c r="A960" s="67"/>
      <c r="B960" s="68">
        <v>3</v>
      </c>
      <c r="C960" s="52" t="s">
        <v>722</v>
      </c>
      <c r="D960" s="73" t="s">
        <v>722</v>
      </c>
      <c r="E960" s="36" t="s">
        <v>7</v>
      </c>
      <c r="F960" s="36" t="s">
        <v>7</v>
      </c>
      <c r="G960" s="36" t="s">
        <v>233</v>
      </c>
      <c r="H960" s="36">
        <v>2024</v>
      </c>
      <c r="I960" s="36">
        <v>2024</v>
      </c>
      <c r="J960" s="28" t="s">
        <v>6</v>
      </c>
      <c r="K960" s="54">
        <v>341</v>
      </c>
      <c r="L960" s="55">
        <v>2485772.59</v>
      </c>
      <c r="M960" s="31">
        <v>0</v>
      </c>
      <c r="N960" s="39">
        <v>2361483.96</v>
      </c>
      <c r="O960" s="31">
        <v>124288.62999999989</v>
      </c>
      <c r="P960" s="55">
        <v>0</v>
      </c>
    </row>
    <row r="961" spans="1:16" ht="35.1" customHeight="1" x14ac:dyDescent="0.25">
      <c r="A961" s="67"/>
      <c r="B961" s="68">
        <v>4</v>
      </c>
      <c r="C961" s="101" t="s">
        <v>77</v>
      </c>
      <c r="D961" s="44" t="s">
        <v>77</v>
      </c>
      <c r="E961" s="45" t="s">
        <v>7</v>
      </c>
      <c r="F961" s="45" t="s">
        <v>7</v>
      </c>
      <c r="G961" s="45" t="s">
        <v>927</v>
      </c>
      <c r="H961" s="45" t="s">
        <v>928</v>
      </c>
      <c r="I961" s="45" t="s">
        <v>928</v>
      </c>
      <c r="J961" s="45" t="s">
        <v>6</v>
      </c>
      <c r="K961" s="45">
        <v>547</v>
      </c>
      <c r="L961" s="46">
        <f t="shared" ref="L961" si="19">K961*7408</f>
        <v>4052176</v>
      </c>
      <c r="M961" s="46">
        <v>0</v>
      </c>
      <c r="N961" s="46">
        <v>0</v>
      </c>
      <c r="O961" s="46">
        <v>0</v>
      </c>
      <c r="P961" s="46">
        <v>4052176</v>
      </c>
    </row>
    <row r="962" spans="1:16" ht="35.1" customHeight="1" x14ac:dyDescent="0.25">
      <c r="A962" s="67"/>
      <c r="B962" s="68">
        <v>5</v>
      </c>
      <c r="C962" s="52" t="s">
        <v>78</v>
      </c>
      <c r="D962" s="73" t="s">
        <v>78</v>
      </c>
      <c r="E962" s="36" t="s">
        <v>7</v>
      </c>
      <c r="F962" s="36" t="s">
        <v>7</v>
      </c>
      <c r="G962" s="36" t="s">
        <v>233</v>
      </c>
      <c r="H962" s="36">
        <v>2024</v>
      </c>
      <c r="I962" s="36">
        <v>2024</v>
      </c>
      <c r="J962" s="28" t="s">
        <v>6</v>
      </c>
      <c r="K962" s="54">
        <v>410</v>
      </c>
      <c r="L962" s="55">
        <v>2972282.21</v>
      </c>
      <c r="M962" s="39">
        <v>0</v>
      </c>
      <c r="N962" s="39">
        <v>0</v>
      </c>
      <c r="O962" s="55">
        <v>2972282.21</v>
      </c>
      <c r="P962" s="39">
        <v>0</v>
      </c>
    </row>
    <row r="963" spans="1:16" ht="35.1" customHeight="1" x14ac:dyDescent="0.25">
      <c r="A963" s="69"/>
      <c r="B963" s="68">
        <v>6</v>
      </c>
      <c r="C963" s="52" t="s">
        <v>723</v>
      </c>
      <c r="D963" s="73" t="s">
        <v>723</v>
      </c>
      <c r="E963" s="36" t="s">
        <v>7</v>
      </c>
      <c r="F963" s="36" t="s">
        <v>7</v>
      </c>
      <c r="G963" s="36" t="s">
        <v>233</v>
      </c>
      <c r="H963" s="36">
        <v>2024</v>
      </c>
      <c r="I963" s="36">
        <v>2024</v>
      </c>
      <c r="J963" s="28" t="s">
        <v>6</v>
      </c>
      <c r="K963" s="38">
        <v>367</v>
      </c>
      <c r="L963" s="55">
        <v>2675307.61</v>
      </c>
      <c r="M963" s="31">
        <v>0</v>
      </c>
      <c r="N963" s="39">
        <v>2541542.23</v>
      </c>
      <c r="O963" s="31">
        <v>133765.37999999989</v>
      </c>
      <c r="P963" s="55">
        <v>0</v>
      </c>
    </row>
    <row r="964" spans="1:16" ht="35.1" customHeight="1" x14ac:dyDescent="0.25">
      <c r="A964" s="69"/>
      <c r="B964" s="126">
        <v>7</v>
      </c>
      <c r="C964" s="139" t="s">
        <v>724</v>
      </c>
      <c r="D964" s="73" t="s">
        <v>724</v>
      </c>
      <c r="E964" s="36" t="s">
        <v>7</v>
      </c>
      <c r="F964" s="143" t="s">
        <v>7</v>
      </c>
      <c r="G964" s="143" t="s">
        <v>233</v>
      </c>
      <c r="H964" s="144">
        <v>2024</v>
      </c>
      <c r="I964" s="36">
        <v>2023</v>
      </c>
      <c r="J964" s="28" t="s">
        <v>6</v>
      </c>
      <c r="K964" s="146">
        <v>567.84</v>
      </c>
      <c r="L964" s="55">
        <v>111830.8100028038</v>
      </c>
      <c r="M964" s="31">
        <v>0</v>
      </c>
      <c r="N964" s="39">
        <v>106239.27</v>
      </c>
      <c r="O964" s="31">
        <v>5591.54</v>
      </c>
      <c r="P964" s="55">
        <v>0</v>
      </c>
    </row>
    <row r="965" spans="1:16" ht="34.5" customHeight="1" x14ac:dyDescent="0.25">
      <c r="A965" s="69"/>
      <c r="B965" s="126"/>
      <c r="C965" s="139"/>
      <c r="D965" s="73" t="s">
        <v>724</v>
      </c>
      <c r="E965" s="36" t="s">
        <v>7</v>
      </c>
      <c r="F965" s="143"/>
      <c r="G965" s="143"/>
      <c r="H965" s="145"/>
      <c r="I965" s="36">
        <v>2024</v>
      </c>
      <c r="J965" s="28" t="s">
        <v>6</v>
      </c>
      <c r="K965" s="146"/>
      <c r="L965" s="55">
        <v>3332532.5081329118</v>
      </c>
      <c r="M965" s="31">
        <v>0</v>
      </c>
      <c r="N965" s="39">
        <v>3165905.88</v>
      </c>
      <c r="O965" s="31">
        <v>166626.63</v>
      </c>
      <c r="P965" s="55">
        <v>0</v>
      </c>
    </row>
    <row r="966" spans="1:16" ht="35.1" customHeight="1" x14ac:dyDescent="0.25">
      <c r="A966" s="69"/>
      <c r="B966" s="126">
        <v>8</v>
      </c>
      <c r="C966" s="130" t="s">
        <v>725</v>
      </c>
      <c r="D966" s="71" t="s">
        <v>725</v>
      </c>
      <c r="E966" s="36" t="s">
        <v>240</v>
      </c>
      <c r="F966" s="36" t="s">
        <v>240</v>
      </c>
      <c r="G966" s="36" t="s">
        <v>956</v>
      </c>
      <c r="H966" s="36">
        <v>2024</v>
      </c>
      <c r="I966" s="36">
        <v>2024</v>
      </c>
      <c r="J966" s="28" t="s">
        <v>6</v>
      </c>
      <c r="K966" s="38"/>
      <c r="L966" s="39">
        <v>463559.16</v>
      </c>
      <c r="M966" s="55">
        <v>0</v>
      </c>
      <c r="N966" s="55">
        <v>0</v>
      </c>
      <c r="O966" s="55">
        <v>0</v>
      </c>
      <c r="P966" s="39">
        <v>463559.16</v>
      </c>
    </row>
    <row r="967" spans="1:16" ht="35.1" customHeight="1" x14ac:dyDescent="0.25">
      <c r="A967" s="69"/>
      <c r="B967" s="126"/>
      <c r="C967" s="130"/>
      <c r="D967" s="71" t="s">
        <v>725</v>
      </c>
      <c r="E967" s="36" t="s">
        <v>240</v>
      </c>
      <c r="F967" s="36" t="s">
        <v>240</v>
      </c>
      <c r="G967" s="36" t="s">
        <v>957</v>
      </c>
      <c r="H967" s="36">
        <v>2024</v>
      </c>
      <c r="I967" s="36">
        <v>2024</v>
      </c>
      <c r="J967" s="28" t="s">
        <v>6</v>
      </c>
      <c r="K967" s="38"/>
      <c r="L967" s="39">
        <v>484786.68</v>
      </c>
      <c r="M967" s="55">
        <v>0</v>
      </c>
      <c r="N967" s="55">
        <v>0</v>
      </c>
      <c r="O967" s="55">
        <v>0</v>
      </c>
      <c r="P967" s="39">
        <v>484786.68</v>
      </c>
    </row>
    <row r="968" spans="1:16" ht="35.1" customHeight="1" x14ac:dyDescent="0.25">
      <c r="A968" s="69"/>
      <c r="B968" s="126"/>
      <c r="C968" s="130"/>
      <c r="D968" s="71" t="s">
        <v>725</v>
      </c>
      <c r="E968" s="36" t="s">
        <v>240</v>
      </c>
      <c r="F968" s="36" t="s">
        <v>240</v>
      </c>
      <c r="G968" s="36" t="s">
        <v>955</v>
      </c>
      <c r="H968" s="36">
        <v>2024</v>
      </c>
      <c r="I968" s="36">
        <v>2024</v>
      </c>
      <c r="J968" s="28" t="s">
        <v>6</v>
      </c>
      <c r="K968" s="38"/>
      <c r="L968" s="39">
        <v>2258052.89</v>
      </c>
      <c r="M968" s="55">
        <v>0</v>
      </c>
      <c r="N968" s="55">
        <v>0</v>
      </c>
      <c r="O968" s="55">
        <v>0</v>
      </c>
      <c r="P968" s="39">
        <v>2258052.89</v>
      </c>
    </row>
    <row r="969" spans="1:16" ht="35.1" customHeight="1" x14ac:dyDescent="0.25">
      <c r="A969" s="69"/>
      <c r="B969" s="126"/>
      <c r="C969" s="130"/>
      <c r="D969" s="71" t="s">
        <v>725</v>
      </c>
      <c r="E969" s="36" t="s">
        <v>240</v>
      </c>
      <c r="F969" s="36" t="s">
        <v>240</v>
      </c>
      <c r="G969" s="36" t="s">
        <v>935</v>
      </c>
      <c r="H969" s="36">
        <v>2024</v>
      </c>
      <c r="I969" s="36">
        <v>2024</v>
      </c>
      <c r="J969" s="28" t="s">
        <v>6</v>
      </c>
      <c r="K969" s="38"/>
      <c r="L969" s="39">
        <v>1607719.21</v>
      </c>
      <c r="M969" s="55">
        <v>0</v>
      </c>
      <c r="N969" s="55">
        <v>0</v>
      </c>
      <c r="O969" s="55">
        <v>0</v>
      </c>
      <c r="P969" s="39">
        <v>1607719.21</v>
      </c>
    </row>
    <row r="970" spans="1:16" ht="35.1" customHeight="1" x14ac:dyDescent="0.25">
      <c r="A970" s="69"/>
      <c r="B970" s="126">
        <v>9</v>
      </c>
      <c r="C970" s="130" t="s">
        <v>726</v>
      </c>
      <c r="D970" s="71" t="s">
        <v>726</v>
      </c>
      <c r="E970" s="36" t="s">
        <v>240</v>
      </c>
      <c r="F970" s="36" t="s">
        <v>240</v>
      </c>
      <c r="G970" s="36" t="s">
        <v>956</v>
      </c>
      <c r="H970" s="36">
        <v>2024</v>
      </c>
      <c r="I970" s="36">
        <v>2024</v>
      </c>
      <c r="J970" s="28" t="s">
        <v>6</v>
      </c>
      <c r="K970" s="38"/>
      <c r="L970" s="39">
        <v>1293540.92</v>
      </c>
      <c r="M970" s="55">
        <v>0</v>
      </c>
      <c r="N970" s="55">
        <v>0</v>
      </c>
      <c r="O970" s="55">
        <v>0</v>
      </c>
      <c r="P970" s="39">
        <v>1293540.92</v>
      </c>
    </row>
    <row r="971" spans="1:16" ht="35.1" customHeight="1" x14ac:dyDescent="0.25">
      <c r="A971" s="69"/>
      <c r="B971" s="126"/>
      <c r="C971" s="130"/>
      <c r="D971" s="71" t="s">
        <v>726</v>
      </c>
      <c r="E971" s="36" t="s">
        <v>240</v>
      </c>
      <c r="F971" s="36" t="s">
        <v>240</v>
      </c>
      <c r="G971" s="36" t="s">
        <v>957</v>
      </c>
      <c r="H971" s="36">
        <v>2024</v>
      </c>
      <c r="I971" s="36">
        <v>2024</v>
      </c>
      <c r="J971" s="28" t="s">
        <v>6</v>
      </c>
      <c r="K971" s="38"/>
      <c r="L971" s="39">
        <v>671314.64</v>
      </c>
      <c r="M971" s="55">
        <v>0</v>
      </c>
      <c r="N971" s="55">
        <v>0</v>
      </c>
      <c r="O971" s="55">
        <v>0</v>
      </c>
      <c r="P971" s="39">
        <v>671314.64</v>
      </c>
    </row>
    <row r="972" spans="1:16" ht="35.1" customHeight="1" x14ac:dyDescent="0.25">
      <c r="A972" s="69"/>
      <c r="B972" s="126"/>
      <c r="C972" s="130"/>
      <c r="D972" s="71" t="s">
        <v>726</v>
      </c>
      <c r="E972" s="36" t="s">
        <v>240</v>
      </c>
      <c r="F972" s="36" t="s">
        <v>240</v>
      </c>
      <c r="G972" s="36" t="s">
        <v>955</v>
      </c>
      <c r="H972" s="36">
        <v>2024</v>
      </c>
      <c r="I972" s="36">
        <v>2024</v>
      </c>
      <c r="J972" s="28" t="s">
        <v>6</v>
      </c>
      <c r="K972" s="38"/>
      <c r="L972" s="39">
        <v>5359826.18</v>
      </c>
      <c r="M972" s="55">
        <v>0</v>
      </c>
      <c r="N972" s="55">
        <v>0</v>
      </c>
      <c r="O972" s="55">
        <v>0</v>
      </c>
      <c r="P972" s="39">
        <v>5359826.18</v>
      </c>
    </row>
    <row r="973" spans="1:16" ht="35.1" customHeight="1" x14ac:dyDescent="0.25">
      <c r="A973" s="69"/>
      <c r="B973" s="126"/>
      <c r="C973" s="130"/>
      <c r="D973" s="71" t="s">
        <v>726</v>
      </c>
      <c r="E973" s="36" t="s">
        <v>240</v>
      </c>
      <c r="F973" s="36" t="s">
        <v>240</v>
      </c>
      <c r="G973" s="36" t="s">
        <v>935</v>
      </c>
      <c r="H973" s="36">
        <v>2024</v>
      </c>
      <c r="I973" s="36">
        <v>2024</v>
      </c>
      <c r="J973" s="28" t="s">
        <v>6</v>
      </c>
      <c r="K973" s="38"/>
      <c r="L973" s="39">
        <v>2854665.43</v>
      </c>
      <c r="M973" s="55">
        <v>0</v>
      </c>
      <c r="N973" s="55">
        <v>0</v>
      </c>
      <c r="O973" s="55">
        <v>0</v>
      </c>
      <c r="P973" s="39">
        <v>2854665.43</v>
      </c>
    </row>
    <row r="974" spans="1:16" ht="35.1" customHeight="1" x14ac:dyDescent="0.25">
      <c r="A974" s="69"/>
      <c r="B974" s="126">
        <v>10</v>
      </c>
      <c r="C974" s="130" t="s">
        <v>727</v>
      </c>
      <c r="D974" s="71" t="s">
        <v>727</v>
      </c>
      <c r="E974" s="36" t="s">
        <v>7</v>
      </c>
      <c r="F974" s="36" t="s">
        <v>7</v>
      </c>
      <c r="G974" s="36" t="s">
        <v>233</v>
      </c>
      <c r="H974" s="11">
        <v>2024</v>
      </c>
      <c r="I974" s="11">
        <v>2024</v>
      </c>
      <c r="J974" s="28" t="s">
        <v>6</v>
      </c>
      <c r="K974" s="38">
        <v>770.96</v>
      </c>
      <c r="L974" s="39">
        <v>3296752.07</v>
      </c>
      <c r="M974" s="55">
        <v>0</v>
      </c>
      <c r="N974" s="31">
        <v>0</v>
      </c>
      <c r="O974" s="39">
        <v>3296752.07</v>
      </c>
      <c r="P974" s="55">
        <v>0</v>
      </c>
    </row>
    <row r="975" spans="1:16" ht="35.1" customHeight="1" x14ac:dyDescent="0.25">
      <c r="A975" s="69"/>
      <c r="B975" s="126"/>
      <c r="C975" s="130"/>
      <c r="D975" s="71" t="s">
        <v>727</v>
      </c>
      <c r="E975" s="36" t="s">
        <v>238</v>
      </c>
      <c r="F975" s="36" t="s">
        <v>238</v>
      </c>
      <c r="G975" s="36" t="s">
        <v>5</v>
      </c>
      <c r="H975" s="11">
        <v>2024</v>
      </c>
      <c r="I975" s="11">
        <v>2024</v>
      </c>
      <c r="J975" s="28" t="s">
        <v>6</v>
      </c>
      <c r="K975" s="38">
        <v>1091.67</v>
      </c>
      <c r="L975" s="39">
        <v>5182380.32</v>
      </c>
      <c r="M975" s="55">
        <v>0</v>
      </c>
      <c r="N975" s="31">
        <v>0</v>
      </c>
      <c r="O975" s="39">
        <v>5182380.32</v>
      </c>
      <c r="P975" s="55">
        <v>0</v>
      </c>
    </row>
    <row r="976" spans="1:16" ht="35.1" customHeight="1" x14ac:dyDescent="0.25">
      <c r="A976" s="69"/>
      <c r="B976" s="126"/>
      <c r="C976" s="130"/>
      <c r="D976" s="71" t="s">
        <v>727</v>
      </c>
      <c r="E976" s="36" t="s">
        <v>954</v>
      </c>
      <c r="F976" s="36" t="s">
        <v>954</v>
      </c>
      <c r="G976" s="36" t="s">
        <v>5</v>
      </c>
      <c r="H976" s="11">
        <v>2024</v>
      </c>
      <c r="I976" s="11">
        <v>2024</v>
      </c>
      <c r="J976" s="28" t="s">
        <v>6</v>
      </c>
      <c r="K976" s="38"/>
      <c r="L976" s="39">
        <v>656130.28</v>
      </c>
      <c r="M976" s="55">
        <v>0</v>
      </c>
      <c r="N976" s="31">
        <v>0</v>
      </c>
      <c r="O976" s="39">
        <v>656130.28</v>
      </c>
      <c r="P976" s="55">
        <v>0</v>
      </c>
    </row>
    <row r="977" spans="1:16" ht="35.1" customHeight="1" x14ac:dyDescent="0.25">
      <c r="A977" s="69"/>
      <c r="B977" s="68">
        <v>11</v>
      </c>
      <c r="C977" s="72" t="s">
        <v>728</v>
      </c>
      <c r="D977" s="71" t="s">
        <v>728</v>
      </c>
      <c r="E977" s="36" t="s">
        <v>7</v>
      </c>
      <c r="F977" s="36" t="s">
        <v>7</v>
      </c>
      <c r="G977" s="36" t="s">
        <v>233</v>
      </c>
      <c r="H977" s="36">
        <v>2024</v>
      </c>
      <c r="I977" s="36">
        <v>2024</v>
      </c>
      <c r="J977" s="28" t="s">
        <v>6</v>
      </c>
      <c r="K977" s="38">
        <v>880</v>
      </c>
      <c r="L977" s="39">
        <v>6379532.54</v>
      </c>
      <c r="M977" s="55">
        <v>0</v>
      </c>
      <c r="N977" s="31">
        <v>0</v>
      </c>
      <c r="O977" s="39">
        <v>6379532.54</v>
      </c>
      <c r="P977" s="55">
        <v>0</v>
      </c>
    </row>
    <row r="978" spans="1:16" ht="35.1" customHeight="1" x14ac:dyDescent="0.25">
      <c r="A978" s="69"/>
      <c r="B978" s="126">
        <v>12</v>
      </c>
      <c r="C978" s="130" t="s">
        <v>729</v>
      </c>
      <c r="D978" s="71" t="s">
        <v>729</v>
      </c>
      <c r="E978" s="36" t="s">
        <v>240</v>
      </c>
      <c r="F978" s="36" t="s">
        <v>240</v>
      </c>
      <c r="G978" s="36" t="s">
        <v>956</v>
      </c>
      <c r="H978" s="11">
        <v>2024</v>
      </c>
      <c r="I978" s="11">
        <v>2024</v>
      </c>
      <c r="J978" s="28" t="s">
        <v>6</v>
      </c>
      <c r="K978" s="38"/>
      <c r="L978" s="39">
        <v>585599.61</v>
      </c>
      <c r="M978" s="55">
        <v>0</v>
      </c>
      <c r="N978" s="55">
        <v>0</v>
      </c>
      <c r="O978" s="55">
        <v>0</v>
      </c>
      <c r="P978" s="39">
        <v>585599.61</v>
      </c>
    </row>
    <row r="979" spans="1:16" ht="35.1" customHeight="1" x14ac:dyDescent="0.25">
      <c r="A979" s="69"/>
      <c r="B979" s="126"/>
      <c r="C979" s="130"/>
      <c r="D979" s="71" t="s">
        <v>729</v>
      </c>
      <c r="E979" s="36" t="s">
        <v>240</v>
      </c>
      <c r="F979" s="36" t="s">
        <v>240</v>
      </c>
      <c r="G979" s="36" t="s">
        <v>957</v>
      </c>
      <c r="H979" s="11">
        <v>2024</v>
      </c>
      <c r="I979" s="11">
        <v>2024</v>
      </c>
      <c r="J979" s="28" t="s">
        <v>6</v>
      </c>
      <c r="K979" s="38"/>
      <c r="L979" s="39">
        <v>164354.26999999999</v>
      </c>
      <c r="M979" s="55">
        <v>0</v>
      </c>
      <c r="N979" s="55">
        <v>0</v>
      </c>
      <c r="O979" s="55">
        <v>0</v>
      </c>
      <c r="P979" s="39">
        <v>164354.26999999999</v>
      </c>
    </row>
    <row r="980" spans="1:16" ht="35.1" customHeight="1" x14ac:dyDescent="0.25">
      <c r="A980" s="69"/>
      <c r="B980" s="126"/>
      <c r="C980" s="130"/>
      <c r="D980" s="71" t="s">
        <v>729</v>
      </c>
      <c r="E980" s="36" t="s">
        <v>240</v>
      </c>
      <c r="F980" s="36" t="s">
        <v>240</v>
      </c>
      <c r="G980" s="36" t="s">
        <v>935</v>
      </c>
      <c r="H980" s="11">
        <v>2024</v>
      </c>
      <c r="I980" s="11">
        <v>2024</v>
      </c>
      <c r="J980" s="28" t="s">
        <v>6</v>
      </c>
      <c r="K980" s="38"/>
      <c r="L980" s="39">
        <v>477851.9</v>
      </c>
      <c r="M980" s="55">
        <v>0</v>
      </c>
      <c r="N980" s="55">
        <v>0</v>
      </c>
      <c r="O980" s="55">
        <v>0</v>
      </c>
      <c r="P980" s="39">
        <v>477851.9</v>
      </c>
    </row>
    <row r="981" spans="1:16" ht="35.1" customHeight="1" x14ac:dyDescent="0.25">
      <c r="A981" s="69"/>
      <c r="B981" s="68">
        <v>13</v>
      </c>
      <c r="C981" s="101" t="s">
        <v>79</v>
      </c>
      <c r="D981" s="44" t="s">
        <v>79</v>
      </c>
      <c r="E981" s="45" t="s">
        <v>7</v>
      </c>
      <c r="F981" s="45" t="s">
        <v>7</v>
      </c>
      <c r="G981" s="45" t="s">
        <v>927</v>
      </c>
      <c r="H981" s="45" t="s">
        <v>928</v>
      </c>
      <c r="I981" s="45" t="s">
        <v>928</v>
      </c>
      <c r="J981" s="45" t="s">
        <v>6</v>
      </c>
      <c r="K981" s="45">
        <v>640</v>
      </c>
      <c r="L981" s="46">
        <f t="shared" ref="L981" si="20">K981*7408</f>
        <v>4741120</v>
      </c>
      <c r="M981" s="46">
        <v>0</v>
      </c>
      <c r="N981" s="46">
        <v>0</v>
      </c>
      <c r="O981" s="46">
        <v>0</v>
      </c>
      <c r="P981" s="46">
        <v>4741120</v>
      </c>
    </row>
    <row r="982" spans="1:16" ht="35.1" customHeight="1" x14ac:dyDescent="0.25">
      <c r="A982" s="69"/>
      <c r="B982" s="68">
        <v>14</v>
      </c>
      <c r="C982" s="72" t="s">
        <v>80</v>
      </c>
      <c r="D982" s="71" t="s">
        <v>80</v>
      </c>
      <c r="E982" s="36" t="s">
        <v>7</v>
      </c>
      <c r="F982" s="36" t="s">
        <v>7</v>
      </c>
      <c r="G982" s="36" t="s">
        <v>233</v>
      </c>
      <c r="H982" s="36">
        <v>2024</v>
      </c>
      <c r="I982" s="36">
        <v>2024</v>
      </c>
      <c r="J982" s="28" t="s">
        <v>6</v>
      </c>
      <c r="K982" s="38">
        <v>480</v>
      </c>
      <c r="L982" s="39">
        <v>3479745.02</v>
      </c>
      <c r="M982" s="39">
        <v>0</v>
      </c>
      <c r="N982" s="39">
        <v>0</v>
      </c>
      <c r="O982" s="39">
        <v>3479745.02</v>
      </c>
      <c r="P982" s="39">
        <v>0</v>
      </c>
    </row>
    <row r="983" spans="1:16" ht="35.1" customHeight="1" x14ac:dyDescent="0.25">
      <c r="A983" s="69"/>
      <c r="B983" s="68">
        <v>15</v>
      </c>
      <c r="C983" s="72" t="s">
        <v>81</v>
      </c>
      <c r="D983" s="71" t="s">
        <v>81</v>
      </c>
      <c r="E983" s="36" t="s">
        <v>7</v>
      </c>
      <c r="F983" s="36" t="s">
        <v>7</v>
      </c>
      <c r="G983" s="36" t="s">
        <v>233</v>
      </c>
      <c r="H983" s="36">
        <v>2024</v>
      </c>
      <c r="I983" s="36">
        <v>2024</v>
      </c>
      <c r="J983" s="28" t="s">
        <v>6</v>
      </c>
      <c r="K983" s="38">
        <v>800</v>
      </c>
      <c r="L983" s="39">
        <v>5799575.04</v>
      </c>
      <c r="M983" s="39">
        <v>0</v>
      </c>
      <c r="N983" s="39">
        <v>0</v>
      </c>
      <c r="O983" s="39">
        <v>5799575.04</v>
      </c>
      <c r="P983" s="39">
        <v>0</v>
      </c>
    </row>
    <row r="984" spans="1:16" ht="35.1" customHeight="1" x14ac:dyDescent="0.25">
      <c r="A984" s="67"/>
      <c r="B984" s="126">
        <v>16</v>
      </c>
      <c r="C984" s="130" t="s">
        <v>82</v>
      </c>
      <c r="D984" s="71" t="s">
        <v>82</v>
      </c>
      <c r="E984" s="36" t="s">
        <v>7</v>
      </c>
      <c r="F984" s="36" t="s">
        <v>7</v>
      </c>
      <c r="G984" s="36" t="s">
        <v>233</v>
      </c>
      <c r="H984" s="36">
        <v>2024</v>
      </c>
      <c r="I984" s="36">
        <v>2024</v>
      </c>
      <c r="J984" s="28" t="s">
        <v>6</v>
      </c>
      <c r="K984" s="54">
        <v>480</v>
      </c>
      <c r="L984" s="55">
        <v>2648156.2999999998</v>
      </c>
      <c r="M984" s="55">
        <v>0</v>
      </c>
      <c r="N984" s="55">
        <v>0</v>
      </c>
      <c r="O984" s="55">
        <v>0</v>
      </c>
      <c r="P984" s="55">
        <v>2648156.2999999998</v>
      </c>
    </row>
    <row r="985" spans="1:16" ht="35.1" customHeight="1" x14ac:dyDescent="0.25">
      <c r="A985" s="67"/>
      <c r="B985" s="126"/>
      <c r="C985" s="130"/>
      <c r="D985" s="71" t="s">
        <v>82</v>
      </c>
      <c r="E985" s="36" t="s">
        <v>954</v>
      </c>
      <c r="F985" s="36" t="s">
        <v>954</v>
      </c>
      <c r="G985" s="36" t="s">
        <v>5</v>
      </c>
      <c r="H985" s="36">
        <v>2024</v>
      </c>
      <c r="I985" s="36">
        <v>2024</v>
      </c>
      <c r="J985" s="28" t="s">
        <v>6</v>
      </c>
      <c r="K985" s="54">
        <v>4234.8</v>
      </c>
      <c r="L985" s="55">
        <v>1622275.29</v>
      </c>
      <c r="M985" s="55">
        <v>0</v>
      </c>
      <c r="N985" s="55">
        <v>0</v>
      </c>
      <c r="O985" s="55">
        <v>0</v>
      </c>
      <c r="P985" s="55">
        <v>1622275.29</v>
      </c>
    </row>
    <row r="986" spans="1:16" ht="35.1" customHeight="1" x14ac:dyDescent="0.25">
      <c r="A986" s="67"/>
      <c r="B986" s="126">
        <v>17</v>
      </c>
      <c r="C986" s="127" t="s">
        <v>730</v>
      </c>
      <c r="D986" s="71" t="s">
        <v>730</v>
      </c>
      <c r="E986" s="36" t="s">
        <v>7</v>
      </c>
      <c r="F986" s="36" t="s">
        <v>7</v>
      </c>
      <c r="G986" s="36" t="s">
        <v>233</v>
      </c>
      <c r="H986" s="36">
        <v>2024</v>
      </c>
      <c r="I986" s="36">
        <v>2024</v>
      </c>
      <c r="J986" s="36" t="s">
        <v>6</v>
      </c>
      <c r="K986" s="38">
        <v>480</v>
      </c>
      <c r="L986" s="39">
        <v>3503745.02</v>
      </c>
      <c r="M986" s="55">
        <v>0</v>
      </c>
      <c r="N986" s="55">
        <v>0</v>
      </c>
      <c r="O986" s="55">
        <v>0</v>
      </c>
      <c r="P986" s="39">
        <v>3503745.02</v>
      </c>
    </row>
    <row r="987" spans="1:16" ht="35.1" customHeight="1" x14ac:dyDescent="0.25">
      <c r="A987" s="67"/>
      <c r="B987" s="126"/>
      <c r="C987" s="127"/>
      <c r="D987" s="71" t="s">
        <v>730</v>
      </c>
      <c r="E987" s="36" t="s">
        <v>238</v>
      </c>
      <c r="F987" s="36" t="s">
        <v>238</v>
      </c>
      <c r="G987" s="36" t="s">
        <v>5</v>
      </c>
      <c r="H987" s="36">
        <v>2024</v>
      </c>
      <c r="I987" s="36">
        <v>2024</v>
      </c>
      <c r="J987" s="36" t="s">
        <v>6</v>
      </c>
      <c r="K987" s="38">
        <v>720</v>
      </c>
      <c r="L987" s="39">
        <v>5123836.9000000004</v>
      </c>
      <c r="M987" s="55">
        <v>0</v>
      </c>
      <c r="N987" s="55">
        <v>0</v>
      </c>
      <c r="O987" s="55">
        <v>0</v>
      </c>
      <c r="P987" s="39">
        <v>5123836.9000000004</v>
      </c>
    </row>
    <row r="988" spans="1:16" ht="35.1" customHeight="1" x14ac:dyDescent="0.25">
      <c r="A988" s="67"/>
      <c r="B988" s="126">
        <v>18</v>
      </c>
      <c r="C988" s="130" t="s">
        <v>731</v>
      </c>
      <c r="D988" s="71" t="s">
        <v>731</v>
      </c>
      <c r="E988" s="36" t="s">
        <v>240</v>
      </c>
      <c r="F988" s="36" t="s">
        <v>240</v>
      </c>
      <c r="G988" s="36" t="s">
        <v>956</v>
      </c>
      <c r="H988" s="11">
        <v>2024</v>
      </c>
      <c r="I988" s="11">
        <v>2024</v>
      </c>
      <c r="J988" s="28" t="s">
        <v>6</v>
      </c>
      <c r="K988" s="54"/>
      <c r="L988" s="55">
        <v>243861.52</v>
      </c>
      <c r="M988" s="55">
        <v>0</v>
      </c>
      <c r="N988" s="55">
        <v>0</v>
      </c>
      <c r="O988" s="55">
        <v>0</v>
      </c>
      <c r="P988" s="55">
        <v>243861.52</v>
      </c>
    </row>
    <row r="989" spans="1:16" ht="35.1" customHeight="1" x14ac:dyDescent="0.25">
      <c r="A989" s="67"/>
      <c r="B989" s="126"/>
      <c r="C989" s="130"/>
      <c r="D989" s="71" t="s">
        <v>731</v>
      </c>
      <c r="E989" s="36" t="s">
        <v>240</v>
      </c>
      <c r="F989" s="36" t="s">
        <v>240</v>
      </c>
      <c r="G989" s="36" t="s">
        <v>957</v>
      </c>
      <c r="H989" s="11">
        <v>2024</v>
      </c>
      <c r="I989" s="11">
        <v>2024</v>
      </c>
      <c r="J989" s="28" t="s">
        <v>6</v>
      </c>
      <c r="K989" s="54"/>
      <c r="L989" s="55">
        <v>330438.18</v>
      </c>
      <c r="M989" s="55">
        <v>0</v>
      </c>
      <c r="N989" s="55">
        <v>0</v>
      </c>
      <c r="O989" s="55">
        <v>0</v>
      </c>
      <c r="P989" s="55">
        <v>330438.18</v>
      </c>
    </row>
    <row r="990" spans="1:16" ht="35.1" customHeight="1" x14ac:dyDescent="0.25">
      <c r="A990" s="67"/>
      <c r="B990" s="126"/>
      <c r="C990" s="130"/>
      <c r="D990" s="71" t="s">
        <v>731</v>
      </c>
      <c r="E990" s="36" t="s">
        <v>240</v>
      </c>
      <c r="F990" s="36" t="s">
        <v>240</v>
      </c>
      <c r="G990" s="36" t="s">
        <v>935</v>
      </c>
      <c r="H990" s="11">
        <v>2024</v>
      </c>
      <c r="I990" s="11">
        <v>2024</v>
      </c>
      <c r="J990" s="28" t="s">
        <v>6</v>
      </c>
      <c r="K990" s="54"/>
      <c r="L990" s="55">
        <v>1184622.04</v>
      </c>
      <c r="M990" s="55">
        <v>0</v>
      </c>
      <c r="N990" s="55">
        <v>0</v>
      </c>
      <c r="O990" s="55">
        <v>0</v>
      </c>
      <c r="P990" s="55">
        <v>1184622.04</v>
      </c>
    </row>
    <row r="991" spans="1:16" ht="35.1" customHeight="1" x14ac:dyDescent="0.25">
      <c r="A991" s="67"/>
      <c r="B991" s="68">
        <v>19</v>
      </c>
      <c r="C991" s="47" t="s">
        <v>83</v>
      </c>
      <c r="D991" s="47" t="s">
        <v>83</v>
      </c>
      <c r="E991" s="48" t="s">
        <v>7</v>
      </c>
      <c r="F991" s="48" t="s">
        <v>7</v>
      </c>
      <c r="G991" s="104" t="s">
        <v>916</v>
      </c>
      <c r="H991" s="50">
        <v>2024</v>
      </c>
      <c r="I991" s="50">
        <v>2024</v>
      </c>
      <c r="J991" s="50" t="s">
        <v>6</v>
      </c>
      <c r="K991" s="51">
        <v>425</v>
      </c>
      <c r="L991" s="51">
        <v>2072682.2000000002</v>
      </c>
      <c r="M991" s="48">
        <v>0</v>
      </c>
      <c r="N991" s="48">
        <v>0</v>
      </c>
      <c r="O991" s="51">
        <v>2072682.2000000002</v>
      </c>
      <c r="P991" s="48">
        <v>0</v>
      </c>
    </row>
    <row r="992" spans="1:16" ht="35.1" customHeight="1" x14ac:dyDescent="0.25">
      <c r="A992" s="67"/>
      <c r="B992" s="68">
        <v>20</v>
      </c>
      <c r="C992" s="70" t="s">
        <v>732</v>
      </c>
      <c r="D992" s="71" t="s">
        <v>732</v>
      </c>
      <c r="E992" s="36" t="s">
        <v>7</v>
      </c>
      <c r="F992" s="36" t="s">
        <v>7</v>
      </c>
      <c r="G992" s="36" t="s">
        <v>916</v>
      </c>
      <c r="H992" s="36">
        <v>2024</v>
      </c>
      <c r="I992" s="36">
        <v>2024</v>
      </c>
      <c r="J992" s="28" t="s">
        <v>6</v>
      </c>
      <c r="K992" s="38">
        <v>389</v>
      </c>
      <c r="L992" s="39">
        <v>2452310.9300000002</v>
      </c>
      <c r="M992" s="55">
        <v>0</v>
      </c>
      <c r="N992" s="55">
        <v>0</v>
      </c>
      <c r="O992" s="39">
        <v>2452310.9300000002</v>
      </c>
      <c r="P992" s="55">
        <v>0</v>
      </c>
    </row>
    <row r="993" spans="1:16" ht="35.1" customHeight="1" x14ac:dyDescent="0.25">
      <c r="A993" s="67"/>
      <c r="B993" s="126">
        <v>21</v>
      </c>
      <c r="C993" s="127" t="s">
        <v>733</v>
      </c>
      <c r="D993" s="71" t="s">
        <v>733</v>
      </c>
      <c r="E993" s="36" t="s">
        <v>240</v>
      </c>
      <c r="F993" s="36" t="s">
        <v>240</v>
      </c>
      <c r="G993" s="36" t="s">
        <v>956</v>
      </c>
      <c r="H993" s="11">
        <v>2024</v>
      </c>
      <c r="I993" s="11">
        <v>2024</v>
      </c>
      <c r="J993" s="28" t="s">
        <v>6</v>
      </c>
      <c r="K993" s="38"/>
      <c r="L993" s="39">
        <v>296105.19</v>
      </c>
      <c r="M993" s="55">
        <v>0</v>
      </c>
      <c r="N993" s="55">
        <v>0</v>
      </c>
      <c r="O993" s="55">
        <v>0</v>
      </c>
      <c r="P993" s="39">
        <v>296105.19</v>
      </c>
    </row>
    <row r="994" spans="1:16" ht="35.1" customHeight="1" x14ac:dyDescent="0.25">
      <c r="A994" s="67"/>
      <c r="B994" s="126"/>
      <c r="C994" s="127"/>
      <c r="D994" s="71" t="s">
        <v>733</v>
      </c>
      <c r="E994" s="36" t="s">
        <v>240</v>
      </c>
      <c r="F994" s="36" t="s">
        <v>240</v>
      </c>
      <c r="G994" s="36" t="s">
        <v>957</v>
      </c>
      <c r="H994" s="11">
        <v>2024</v>
      </c>
      <c r="I994" s="11">
        <v>2024</v>
      </c>
      <c r="J994" s="28" t="s">
        <v>6</v>
      </c>
      <c r="K994" s="38"/>
      <c r="L994" s="39">
        <v>401665.39</v>
      </c>
      <c r="M994" s="55">
        <v>0</v>
      </c>
      <c r="N994" s="55">
        <v>0</v>
      </c>
      <c r="O994" s="55">
        <v>0</v>
      </c>
      <c r="P994" s="39">
        <v>401665.39</v>
      </c>
    </row>
    <row r="995" spans="1:16" ht="35.1" customHeight="1" x14ac:dyDescent="0.25">
      <c r="A995" s="67"/>
      <c r="B995" s="126"/>
      <c r="C995" s="127"/>
      <c r="D995" s="71" t="s">
        <v>733</v>
      </c>
      <c r="E995" s="36" t="s">
        <v>240</v>
      </c>
      <c r="F995" s="36" t="s">
        <v>240</v>
      </c>
      <c r="G995" s="36" t="s">
        <v>935</v>
      </c>
      <c r="H995" s="11">
        <v>2024</v>
      </c>
      <c r="I995" s="11">
        <v>2024</v>
      </c>
      <c r="J995" s="28" t="s">
        <v>6</v>
      </c>
      <c r="K995" s="38"/>
      <c r="L995" s="39">
        <v>1523433.24</v>
      </c>
      <c r="M995" s="55">
        <v>0</v>
      </c>
      <c r="N995" s="55">
        <v>0</v>
      </c>
      <c r="O995" s="55">
        <v>0</v>
      </c>
      <c r="P995" s="39">
        <v>1523433.24</v>
      </c>
    </row>
    <row r="996" spans="1:16" ht="35.1" customHeight="1" x14ac:dyDescent="0.25">
      <c r="A996" s="67"/>
      <c r="B996" s="68">
        <v>22</v>
      </c>
      <c r="C996" s="101" t="s">
        <v>84</v>
      </c>
      <c r="D996" s="44" t="s">
        <v>84</v>
      </c>
      <c r="E996" s="45" t="s">
        <v>7</v>
      </c>
      <c r="F996" s="45" t="s">
        <v>7</v>
      </c>
      <c r="G996" s="45" t="s">
        <v>936</v>
      </c>
      <c r="H996" s="45" t="s">
        <v>928</v>
      </c>
      <c r="I996" s="45" t="s">
        <v>928</v>
      </c>
      <c r="J996" s="45" t="s">
        <v>6</v>
      </c>
      <c r="K996" s="45">
        <v>386.25</v>
      </c>
      <c r="L996" s="46">
        <f t="shared" ref="L996:L997" si="21">K996*6442</f>
        <v>2488222.5</v>
      </c>
      <c r="M996" s="46">
        <v>0</v>
      </c>
      <c r="N996" s="46">
        <v>0</v>
      </c>
      <c r="O996" s="46">
        <v>0</v>
      </c>
      <c r="P996" s="46">
        <v>2488222.5</v>
      </c>
    </row>
    <row r="997" spans="1:16" ht="35.1" customHeight="1" x14ac:dyDescent="0.25">
      <c r="A997" s="67"/>
      <c r="B997" s="68">
        <v>23</v>
      </c>
      <c r="C997" s="101" t="s">
        <v>85</v>
      </c>
      <c r="D997" s="44" t="s">
        <v>85</v>
      </c>
      <c r="E997" s="45" t="s">
        <v>7</v>
      </c>
      <c r="F997" s="45" t="s">
        <v>7</v>
      </c>
      <c r="G997" s="45" t="s">
        <v>936</v>
      </c>
      <c r="H997" s="45" t="s">
        <v>928</v>
      </c>
      <c r="I997" s="45" t="s">
        <v>928</v>
      </c>
      <c r="J997" s="45" t="s">
        <v>6</v>
      </c>
      <c r="K997" s="45" t="s">
        <v>990</v>
      </c>
      <c r="L997" s="46">
        <f t="shared" si="21"/>
        <v>4122880</v>
      </c>
      <c r="M997" s="46">
        <v>0</v>
      </c>
      <c r="N997" s="46">
        <v>0</v>
      </c>
      <c r="O997" s="46">
        <v>0</v>
      </c>
      <c r="P997" s="46">
        <f>L997</f>
        <v>4122880</v>
      </c>
    </row>
    <row r="998" spans="1:16" ht="35.1" customHeight="1" x14ac:dyDescent="0.25">
      <c r="A998" s="69"/>
      <c r="B998" s="126">
        <v>24</v>
      </c>
      <c r="C998" s="127" t="s">
        <v>734</v>
      </c>
      <c r="D998" s="71" t="s">
        <v>734</v>
      </c>
      <c r="E998" s="36" t="s">
        <v>240</v>
      </c>
      <c r="F998" s="36" t="s">
        <v>240</v>
      </c>
      <c r="G998" s="36" t="s">
        <v>956</v>
      </c>
      <c r="H998" s="11">
        <v>2024</v>
      </c>
      <c r="I998" s="11">
        <v>2024</v>
      </c>
      <c r="J998" s="28" t="s">
        <v>6</v>
      </c>
      <c r="K998" s="38"/>
      <c r="L998" s="39">
        <v>181906.59</v>
      </c>
      <c r="M998" s="55">
        <v>0</v>
      </c>
      <c r="N998" s="55">
        <v>0</v>
      </c>
      <c r="O998" s="55">
        <v>0</v>
      </c>
      <c r="P998" s="39">
        <v>181906.59</v>
      </c>
    </row>
    <row r="999" spans="1:16" ht="35.1" customHeight="1" x14ac:dyDescent="0.25">
      <c r="A999" s="69"/>
      <c r="B999" s="126"/>
      <c r="C999" s="127"/>
      <c r="D999" s="71" t="s">
        <v>734</v>
      </c>
      <c r="E999" s="36" t="s">
        <v>240</v>
      </c>
      <c r="F999" s="36" t="s">
        <v>240</v>
      </c>
      <c r="G999" s="36" t="s">
        <v>957</v>
      </c>
      <c r="H999" s="11">
        <v>2024</v>
      </c>
      <c r="I999" s="11">
        <v>2024</v>
      </c>
      <c r="J999" s="28" t="s">
        <v>6</v>
      </c>
      <c r="K999" s="38"/>
      <c r="L999" s="39">
        <v>269419.15000000002</v>
      </c>
      <c r="M999" s="55">
        <v>0</v>
      </c>
      <c r="N999" s="55">
        <v>0</v>
      </c>
      <c r="O999" s="55">
        <v>0</v>
      </c>
      <c r="P999" s="39">
        <v>269419.15000000002</v>
      </c>
    </row>
    <row r="1000" spans="1:16" ht="35.1" customHeight="1" x14ac:dyDescent="0.25">
      <c r="A1000" s="69"/>
      <c r="B1000" s="126"/>
      <c r="C1000" s="127"/>
      <c r="D1000" s="71" t="s">
        <v>734</v>
      </c>
      <c r="E1000" s="36" t="s">
        <v>240</v>
      </c>
      <c r="F1000" s="36" t="s">
        <v>240</v>
      </c>
      <c r="G1000" s="36" t="s">
        <v>935</v>
      </c>
      <c r="H1000" s="11">
        <v>2024</v>
      </c>
      <c r="I1000" s="11">
        <v>2024</v>
      </c>
      <c r="J1000" s="28" t="s">
        <v>6</v>
      </c>
      <c r="K1000" s="38"/>
      <c r="L1000" s="39">
        <v>810872.83</v>
      </c>
      <c r="M1000" s="55">
        <v>0</v>
      </c>
      <c r="N1000" s="55">
        <v>0</v>
      </c>
      <c r="O1000" s="55">
        <v>0</v>
      </c>
      <c r="P1000" s="39">
        <v>810872.83</v>
      </c>
    </row>
    <row r="1001" spans="1:16" ht="35.1" customHeight="1" x14ac:dyDescent="0.25">
      <c r="A1001" s="67"/>
      <c r="B1001" s="126">
        <v>25</v>
      </c>
      <c r="C1001" s="130" t="s">
        <v>735</v>
      </c>
      <c r="D1001" s="72" t="s">
        <v>735</v>
      </c>
      <c r="E1001" s="36" t="s">
        <v>240</v>
      </c>
      <c r="F1001" s="36" t="s">
        <v>240</v>
      </c>
      <c r="G1001" s="36" t="s">
        <v>956</v>
      </c>
      <c r="H1001" s="11">
        <v>2024</v>
      </c>
      <c r="I1001" s="11">
        <v>2024</v>
      </c>
      <c r="J1001" s="28" t="s">
        <v>6</v>
      </c>
      <c r="K1001" s="38"/>
      <c r="L1001" s="39">
        <v>697022.35</v>
      </c>
      <c r="M1001" s="55">
        <v>0</v>
      </c>
      <c r="N1001" s="55">
        <v>0</v>
      </c>
      <c r="O1001" s="55">
        <v>0</v>
      </c>
      <c r="P1001" s="39">
        <v>697022.35</v>
      </c>
    </row>
    <row r="1002" spans="1:16" ht="35.1" customHeight="1" x14ac:dyDescent="0.25">
      <c r="A1002" s="67"/>
      <c r="B1002" s="126"/>
      <c r="C1002" s="130"/>
      <c r="D1002" s="72" t="s">
        <v>735</v>
      </c>
      <c r="E1002" s="36" t="s">
        <v>240</v>
      </c>
      <c r="F1002" s="36" t="s">
        <v>240</v>
      </c>
      <c r="G1002" s="36" t="s">
        <v>957</v>
      </c>
      <c r="H1002" s="11">
        <v>2024</v>
      </c>
      <c r="I1002" s="11">
        <v>2024</v>
      </c>
      <c r="J1002" s="28" t="s">
        <v>6</v>
      </c>
      <c r="K1002" s="38"/>
      <c r="L1002" s="39">
        <v>569071.62</v>
      </c>
      <c r="M1002" s="55">
        <v>0</v>
      </c>
      <c r="N1002" s="55">
        <v>0</v>
      </c>
      <c r="O1002" s="55">
        <v>0</v>
      </c>
      <c r="P1002" s="39">
        <v>569071.62</v>
      </c>
    </row>
    <row r="1003" spans="1:16" ht="35.1" customHeight="1" x14ac:dyDescent="0.25">
      <c r="A1003" s="67"/>
      <c r="B1003" s="126"/>
      <c r="C1003" s="130"/>
      <c r="D1003" s="72" t="s">
        <v>735</v>
      </c>
      <c r="E1003" s="36" t="s">
        <v>240</v>
      </c>
      <c r="F1003" s="36" t="s">
        <v>240</v>
      </c>
      <c r="G1003" s="36" t="s">
        <v>935</v>
      </c>
      <c r="H1003" s="11">
        <v>2024</v>
      </c>
      <c r="I1003" s="11">
        <v>2024</v>
      </c>
      <c r="J1003" s="28" t="s">
        <v>6</v>
      </c>
      <c r="K1003" s="38"/>
      <c r="L1003" s="39">
        <v>2742187.67</v>
      </c>
      <c r="M1003" s="55">
        <v>0</v>
      </c>
      <c r="N1003" s="55">
        <v>0</v>
      </c>
      <c r="O1003" s="55">
        <v>0</v>
      </c>
      <c r="P1003" s="39">
        <v>2742187.67</v>
      </c>
    </row>
    <row r="1004" spans="1:16" ht="35.1" customHeight="1" x14ac:dyDescent="0.25">
      <c r="A1004" s="67"/>
      <c r="B1004" s="68">
        <v>26</v>
      </c>
      <c r="C1004" s="70" t="s">
        <v>86</v>
      </c>
      <c r="D1004" s="71" t="s">
        <v>86</v>
      </c>
      <c r="E1004" s="36" t="s">
        <v>238</v>
      </c>
      <c r="F1004" s="36" t="s">
        <v>238</v>
      </c>
      <c r="G1004" s="36" t="s">
        <v>5</v>
      </c>
      <c r="H1004" s="11">
        <v>2024</v>
      </c>
      <c r="I1004" s="11">
        <v>2024</v>
      </c>
      <c r="J1004" s="28" t="s">
        <v>6</v>
      </c>
      <c r="K1004" s="54">
        <v>2214</v>
      </c>
      <c r="L1004" s="39">
        <v>11872061.42</v>
      </c>
      <c r="M1004" s="55">
        <v>0</v>
      </c>
      <c r="N1004" s="55">
        <v>0</v>
      </c>
      <c r="O1004" s="55">
        <v>0</v>
      </c>
      <c r="P1004" s="39">
        <v>11872061.42</v>
      </c>
    </row>
    <row r="1005" spans="1:16" ht="35.1" customHeight="1" x14ac:dyDescent="0.25">
      <c r="A1005" s="67"/>
      <c r="B1005" s="126">
        <v>27</v>
      </c>
      <c r="C1005" s="127" t="s">
        <v>736</v>
      </c>
      <c r="D1005" s="71" t="s">
        <v>736</v>
      </c>
      <c r="E1005" s="36" t="s">
        <v>240</v>
      </c>
      <c r="F1005" s="36" t="s">
        <v>240</v>
      </c>
      <c r="G1005" s="36" t="s">
        <v>956</v>
      </c>
      <c r="H1005" s="11">
        <v>2024</v>
      </c>
      <c r="I1005" s="11">
        <v>2024</v>
      </c>
      <c r="J1005" s="28" t="s">
        <v>6</v>
      </c>
      <c r="K1005" s="38"/>
      <c r="L1005" s="39">
        <v>1099394.68</v>
      </c>
      <c r="M1005" s="55">
        <v>0</v>
      </c>
      <c r="N1005" s="55">
        <v>0</v>
      </c>
      <c r="O1005" s="55">
        <v>0</v>
      </c>
      <c r="P1005" s="39">
        <v>1099394.68</v>
      </c>
    </row>
    <row r="1006" spans="1:16" ht="35.1" customHeight="1" x14ac:dyDescent="0.25">
      <c r="A1006" s="67"/>
      <c r="B1006" s="126"/>
      <c r="C1006" s="127"/>
      <c r="D1006" s="71" t="s">
        <v>736</v>
      </c>
      <c r="E1006" s="36" t="s">
        <v>240</v>
      </c>
      <c r="F1006" s="36" t="s">
        <v>240</v>
      </c>
      <c r="G1006" s="36" t="s">
        <v>957</v>
      </c>
      <c r="H1006" s="11">
        <v>2024</v>
      </c>
      <c r="I1006" s="11">
        <v>2024</v>
      </c>
      <c r="J1006" s="28" t="s">
        <v>6</v>
      </c>
      <c r="K1006" s="38"/>
      <c r="L1006" s="39">
        <v>328607.88</v>
      </c>
      <c r="M1006" s="55">
        <v>0</v>
      </c>
      <c r="N1006" s="55">
        <v>0</v>
      </c>
      <c r="O1006" s="55">
        <v>0</v>
      </c>
      <c r="P1006" s="39">
        <v>328607.88</v>
      </c>
    </row>
    <row r="1007" spans="1:16" ht="35.1" customHeight="1" x14ac:dyDescent="0.25">
      <c r="A1007" s="67"/>
      <c r="B1007" s="126"/>
      <c r="C1007" s="127"/>
      <c r="D1007" s="71" t="s">
        <v>736</v>
      </c>
      <c r="E1007" s="36" t="s">
        <v>240</v>
      </c>
      <c r="F1007" s="36" t="s">
        <v>240</v>
      </c>
      <c r="G1007" s="36" t="s">
        <v>935</v>
      </c>
      <c r="H1007" s="11">
        <v>2024</v>
      </c>
      <c r="I1007" s="11">
        <v>2024</v>
      </c>
      <c r="J1007" s="28" t="s">
        <v>6</v>
      </c>
      <c r="K1007" s="38"/>
      <c r="L1007" s="39">
        <v>1708949.89</v>
      </c>
      <c r="M1007" s="55">
        <v>0</v>
      </c>
      <c r="N1007" s="55">
        <v>0</v>
      </c>
      <c r="O1007" s="55">
        <v>0</v>
      </c>
      <c r="P1007" s="39">
        <v>1708949.89</v>
      </c>
    </row>
    <row r="1008" spans="1:16" ht="35.1" customHeight="1" x14ac:dyDescent="0.25">
      <c r="A1008" s="67"/>
      <c r="B1008" s="126">
        <v>28</v>
      </c>
      <c r="C1008" s="127" t="s">
        <v>737</v>
      </c>
      <c r="D1008" s="71" t="s">
        <v>737</v>
      </c>
      <c r="E1008" s="36" t="s">
        <v>240</v>
      </c>
      <c r="F1008" s="36" t="s">
        <v>240</v>
      </c>
      <c r="G1008" s="36" t="s">
        <v>956</v>
      </c>
      <c r="H1008" s="11">
        <v>2024</v>
      </c>
      <c r="I1008" s="11">
        <v>2024</v>
      </c>
      <c r="J1008" s="28" t="s">
        <v>6</v>
      </c>
      <c r="K1008" s="38"/>
      <c r="L1008" s="39">
        <v>1026358.66</v>
      </c>
      <c r="M1008" s="55">
        <v>0</v>
      </c>
      <c r="N1008" s="55">
        <v>0</v>
      </c>
      <c r="O1008" s="55">
        <v>0</v>
      </c>
      <c r="P1008" s="39">
        <v>1026358.66</v>
      </c>
    </row>
    <row r="1009" spans="1:17" ht="35.1" customHeight="1" x14ac:dyDescent="0.25">
      <c r="A1009" s="67"/>
      <c r="B1009" s="126"/>
      <c r="C1009" s="127"/>
      <c r="D1009" s="71" t="s">
        <v>737</v>
      </c>
      <c r="E1009" s="36" t="s">
        <v>240</v>
      </c>
      <c r="F1009" s="36" t="s">
        <v>240</v>
      </c>
      <c r="G1009" s="36" t="s">
        <v>957</v>
      </c>
      <c r="H1009" s="11">
        <v>2024</v>
      </c>
      <c r="I1009" s="11">
        <v>2024</v>
      </c>
      <c r="J1009" s="28" t="s">
        <v>6</v>
      </c>
      <c r="K1009" s="38"/>
      <c r="L1009" s="39">
        <v>179456.82</v>
      </c>
      <c r="M1009" s="55">
        <v>0</v>
      </c>
      <c r="N1009" s="55">
        <v>0</v>
      </c>
      <c r="O1009" s="55">
        <v>0</v>
      </c>
      <c r="P1009" s="39">
        <v>179456.82</v>
      </c>
    </row>
    <row r="1010" spans="1:17" ht="35.1" customHeight="1" x14ac:dyDescent="0.25">
      <c r="A1010" s="67"/>
      <c r="B1010" s="126"/>
      <c r="C1010" s="127"/>
      <c r="D1010" s="71" t="s">
        <v>737</v>
      </c>
      <c r="E1010" s="36" t="s">
        <v>240</v>
      </c>
      <c r="F1010" s="36" t="s">
        <v>240</v>
      </c>
      <c r="G1010" s="36" t="s">
        <v>935</v>
      </c>
      <c r="H1010" s="11">
        <v>2024</v>
      </c>
      <c r="I1010" s="11">
        <v>2024</v>
      </c>
      <c r="J1010" s="28" t="s">
        <v>6</v>
      </c>
      <c r="K1010" s="38"/>
      <c r="L1010" s="39">
        <v>1056136.67</v>
      </c>
      <c r="M1010" s="55">
        <v>0</v>
      </c>
      <c r="N1010" s="55">
        <v>0</v>
      </c>
      <c r="O1010" s="55">
        <v>0</v>
      </c>
      <c r="P1010" s="39">
        <v>1056136.67</v>
      </c>
    </row>
    <row r="1011" spans="1:17" ht="35.1" customHeight="1" x14ac:dyDescent="0.25">
      <c r="A1011" s="67"/>
      <c r="B1011" s="126">
        <v>29</v>
      </c>
      <c r="C1011" s="127" t="s">
        <v>738</v>
      </c>
      <c r="D1011" s="71" t="s">
        <v>738</v>
      </c>
      <c r="E1011" s="36" t="s">
        <v>240</v>
      </c>
      <c r="F1011" s="36" t="s">
        <v>240</v>
      </c>
      <c r="G1011" s="36" t="s">
        <v>956</v>
      </c>
      <c r="H1011" s="11">
        <v>2024</v>
      </c>
      <c r="I1011" s="11">
        <v>2024</v>
      </c>
      <c r="J1011" s="28" t="s">
        <v>6</v>
      </c>
      <c r="K1011" s="38"/>
      <c r="L1011" s="39">
        <v>623639.32999999996</v>
      </c>
      <c r="M1011" s="55">
        <v>0</v>
      </c>
      <c r="N1011" s="55">
        <v>0</v>
      </c>
      <c r="O1011" s="55">
        <v>0</v>
      </c>
      <c r="P1011" s="39">
        <v>623639.32999999996</v>
      </c>
    </row>
    <row r="1012" spans="1:17" ht="35.1" customHeight="1" x14ac:dyDescent="0.25">
      <c r="A1012" s="67"/>
      <c r="B1012" s="126"/>
      <c r="C1012" s="127"/>
      <c r="D1012" s="71" t="s">
        <v>738</v>
      </c>
      <c r="E1012" s="36" t="s">
        <v>240</v>
      </c>
      <c r="F1012" s="36" t="s">
        <v>240</v>
      </c>
      <c r="G1012" s="36" t="s">
        <v>957</v>
      </c>
      <c r="H1012" s="11">
        <v>2024</v>
      </c>
      <c r="I1012" s="11">
        <v>2024</v>
      </c>
      <c r="J1012" s="28" t="s">
        <v>6</v>
      </c>
      <c r="K1012" s="38"/>
      <c r="L1012" s="39">
        <v>611482.46</v>
      </c>
      <c r="M1012" s="55">
        <v>0</v>
      </c>
      <c r="N1012" s="55">
        <v>0</v>
      </c>
      <c r="O1012" s="55">
        <v>0</v>
      </c>
      <c r="P1012" s="39">
        <v>611482.46</v>
      </c>
    </row>
    <row r="1013" spans="1:17" ht="35.1" customHeight="1" x14ac:dyDescent="0.25">
      <c r="A1013" s="67"/>
      <c r="B1013" s="126"/>
      <c r="C1013" s="127"/>
      <c r="D1013" s="71" t="s">
        <v>738</v>
      </c>
      <c r="E1013" s="36" t="s">
        <v>240</v>
      </c>
      <c r="F1013" s="36" t="s">
        <v>240</v>
      </c>
      <c r="G1013" s="36" t="s">
        <v>935</v>
      </c>
      <c r="H1013" s="11">
        <v>2024</v>
      </c>
      <c r="I1013" s="11">
        <v>2024</v>
      </c>
      <c r="J1013" s="28" t="s">
        <v>6</v>
      </c>
      <c r="K1013" s="38"/>
      <c r="L1013" s="39">
        <v>1697215.09</v>
      </c>
      <c r="M1013" s="55">
        <v>0</v>
      </c>
      <c r="N1013" s="55">
        <v>0</v>
      </c>
      <c r="O1013" s="55">
        <v>0</v>
      </c>
      <c r="P1013" s="39">
        <v>1697215.09</v>
      </c>
    </row>
    <row r="1014" spans="1:17" ht="35.1" customHeight="1" x14ac:dyDescent="0.25">
      <c r="A1014" s="67"/>
      <c r="B1014" s="126">
        <v>30</v>
      </c>
      <c r="C1014" s="127" t="s">
        <v>739</v>
      </c>
      <c r="D1014" s="71" t="s">
        <v>739</v>
      </c>
      <c r="E1014" s="36" t="s">
        <v>240</v>
      </c>
      <c r="F1014" s="36" t="s">
        <v>240</v>
      </c>
      <c r="G1014" s="36" t="s">
        <v>956</v>
      </c>
      <c r="H1014" s="11">
        <v>2024</v>
      </c>
      <c r="I1014" s="11">
        <v>2024</v>
      </c>
      <c r="J1014" s="28" t="s">
        <v>6</v>
      </c>
      <c r="K1014" s="38"/>
      <c r="L1014" s="39">
        <v>967155.19</v>
      </c>
      <c r="M1014" s="55">
        <v>0</v>
      </c>
      <c r="N1014" s="55">
        <v>0</v>
      </c>
      <c r="O1014" s="55">
        <v>0</v>
      </c>
      <c r="P1014" s="39">
        <v>967155.19</v>
      </c>
    </row>
    <row r="1015" spans="1:17" ht="35.1" customHeight="1" x14ac:dyDescent="0.25">
      <c r="A1015" s="67"/>
      <c r="B1015" s="126"/>
      <c r="C1015" s="127"/>
      <c r="D1015" s="71" t="s">
        <v>739</v>
      </c>
      <c r="E1015" s="36" t="s">
        <v>240</v>
      </c>
      <c r="F1015" s="36" t="s">
        <v>240</v>
      </c>
      <c r="G1015" s="36" t="s">
        <v>957</v>
      </c>
      <c r="H1015" s="11">
        <v>2024</v>
      </c>
      <c r="I1015" s="11">
        <v>2024</v>
      </c>
      <c r="J1015" s="28" t="s">
        <v>6</v>
      </c>
      <c r="K1015" s="38"/>
      <c r="L1015" s="39">
        <v>105464.9</v>
      </c>
      <c r="M1015" s="55">
        <v>0</v>
      </c>
      <c r="N1015" s="55">
        <v>0</v>
      </c>
      <c r="O1015" s="55">
        <v>0</v>
      </c>
      <c r="P1015" s="39">
        <v>105464.9</v>
      </c>
    </row>
    <row r="1016" spans="1:17" ht="35.1" customHeight="1" x14ac:dyDescent="0.25">
      <c r="A1016" s="67"/>
      <c r="B1016" s="126"/>
      <c r="C1016" s="127"/>
      <c r="D1016" s="71" t="s">
        <v>739</v>
      </c>
      <c r="E1016" s="36" t="s">
        <v>240</v>
      </c>
      <c r="F1016" s="36" t="s">
        <v>240</v>
      </c>
      <c r="G1016" s="36" t="s">
        <v>935</v>
      </c>
      <c r="H1016" s="11">
        <v>2024</v>
      </c>
      <c r="I1016" s="11">
        <v>2024</v>
      </c>
      <c r="J1016" s="28" t="s">
        <v>6</v>
      </c>
      <c r="K1016" s="38"/>
      <c r="L1016" s="39">
        <v>1030666.47</v>
      </c>
      <c r="M1016" s="55">
        <v>0</v>
      </c>
      <c r="N1016" s="55">
        <v>0</v>
      </c>
      <c r="O1016" s="55">
        <v>0</v>
      </c>
      <c r="P1016" s="39">
        <v>1030666.47</v>
      </c>
    </row>
    <row r="1017" spans="1:17" ht="35.1" customHeight="1" x14ac:dyDescent="0.25">
      <c r="A1017" s="67"/>
      <c r="B1017" s="126">
        <v>31</v>
      </c>
      <c r="C1017" s="127" t="s">
        <v>740</v>
      </c>
      <c r="D1017" s="71" t="s">
        <v>740</v>
      </c>
      <c r="E1017" s="36" t="s">
        <v>7</v>
      </c>
      <c r="F1017" s="36" t="s">
        <v>7</v>
      </c>
      <c r="G1017" s="36" t="s">
        <v>233</v>
      </c>
      <c r="H1017" s="11">
        <v>2024</v>
      </c>
      <c r="I1017" s="11">
        <v>2024</v>
      </c>
      <c r="J1017" s="28" t="s">
        <v>6</v>
      </c>
      <c r="K1017" s="38">
        <v>331</v>
      </c>
      <c r="L1017" s="39">
        <v>2423060.5699999998</v>
      </c>
      <c r="M1017" s="55">
        <v>0</v>
      </c>
      <c r="N1017" s="55">
        <v>0</v>
      </c>
      <c r="O1017" s="55">
        <v>0</v>
      </c>
      <c r="P1017" s="39">
        <v>2423060.5699999998</v>
      </c>
    </row>
    <row r="1018" spans="1:17" ht="35.1" customHeight="1" x14ac:dyDescent="0.25">
      <c r="A1018" s="67"/>
      <c r="B1018" s="126"/>
      <c r="C1018" s="127"/>
      <c r="D1018" s="71" t="s">
        <v>740</v>
      </c>
      <c r="E1018" s="36" t="s">
        <v>238</v>
      </c>
      <c r="F1018" s="36" t="s">
        <v>238</v>
      </c>
      <c r="G1018" s="36" t="s">
        <v>5</v>
      </c>
      <c r="H1018" s="11">
        <v>2024</v>
      </c>
      <c r="I1018" s="11">
        <v>2024</v>
      </c>
      <c r="J1018" s="28" t="s">
        <v>6</v>
      </c>
      <c r="K1018" s="38">
        <v>473.6</v>
      </c>
      <c r="L1018" s="39">
        <v>3378045.7800000003</v>
      </c>
      <c r="M1018" s="55">
        <v>0</v>
      </c>
      <c r="N1018" s="55">
        <v>0</v>
      </c>
      <c r="O1018" s="55">
        <v>0</v>
      </c>
      <c r="P1018" s="39">
        <v>3378045.7800000003</v>
      </c>
    </row>
    <row r="1019" spans="1:17" ht="35.1" customHeight="1" x14ac:dyDescent="0.25">
      <c r="A1019" s="69"/>
      <c r="B1019" s="68">
        <v>32</v>
      </c>
      <c r="C1019" s="47" t="s">
        <v>741</v>
      </c>
      <c r="D1019" s="47" t="s">
        <v>741</v>
      </c>
      <c r="E1019" s="48" t="s">
        <v>7</v>
      </c>
      <c r="F1019" s="48" t="s">
        <v>7</v>
      </c>
      <c r="G1019" s="49" t="s">
        <v>233</v>
      </c>
      <c r="H1019" s="50">
        <v>2024</v>
      </c>
      <c r="I1019" s="50">
        <v>2024</v>
      </c>
      <c r="J1019" s="50" t="s">
        <v>6</v>
      </c>
      <c r="K1019" s="92">
        <v>450</v>
      </c>
      <c r="L1019" s="51">
        <v>2884157.04</v>
      </c>
      <c r="M1019" s="48">
        <v>0</v>
      </c>
      <c r="N1019" s="48">
        <v>0</v>
      </c>
      <c r="O1019" s="51">
        <v>2884157.04</v>
      </c>
      <c r="P1019" s="48">
        <v>0</v>
      </c>
      <c r="Q1019"/>
    </row>
    <row r="1020" spans="1:17" ht="35.1" customHeight="1" x14ac:dyDescent="0.25">
      <c r="A1020" s="60">
        <v>1146</v>
      </c>
      <c r="B1020" s="132" t="s">
        <v>991</v>
      </c>
      <c r="C1020" s="132"/>
      <c r="D1020" s="57"/>
      <c r="E1020" s="58"/>
      <c r="F1020" s="58"/>
      <c r="G1020" s="58"/>
      <c r="H1020" s="58"/>
      <c r="I1020" s="58"/>
      <c r="J1020" s="28"/>
      <c r="K1020" s="58"/>
      <c r="L1020" s="58">
        <f>SUM(L1021:L1041)</f>
        <v>121799196.50999999</v>
      </c>
      <c r="M1020" s="58">
        <f>SUM(M1021:M1041)</f>
        <v>0</v>
      </c>
      <c r="N1020" s="58">
        <f>SUM(N1021:N1041)</f>
        <v>14271371.669999998</v>
      </c>
      <c r="O1020" s="58">
        <f>SUM(O1021:O1041)</f>
        <v>98509024.840000004</v>
      </c>
      <c r="P1020" s="58">
        <f>SUM(P1021:P1041)</f>
        <v>9018800</v>
      </c>
    </row>
    <row r="1021" spans="1:17" ht="35.1" customHeight="1" x14ac:dyDescent="0.25">
      <c r="A1021" s="60"/>
      <c r="B1021" s="33">
        <v>1</v>
      </c>
      <c r="C1021" s="47" t="s">
        <v>742</v>
      </c>
      <c r="D1021" s="47" t="s">
        <v>742</v>
      </c>
      <c r="E1021" s="48" t="s">
        <v>7</v>
      </c>
      <c r="F1021" s="48" t="s">
        <v>7</v>
      </c>
      <c r="G1021" s="104" t="s">
        <v>233</v>
      </c>
      <c r="H1021" s="50">
        <v>2024</v>
      </c>
      <c r="I1021" s="50">
        <v>2024</v>
      </c>
      <c r="J1021" s="50" t="s">
        <v>6</v>
      </c>
      <c r="K1021" s="48">
        <v>900</v>
      </c>
      <c r="L1021" s="51">
        <v>6666110</v>
      </c>
      <c r="M1021" s="48">
        <v>0</v>
      </c>
      <c r="N1021" s="48">
        <v>0</v>
      </c>
      <c r="O1021" s="51">
        <v>6666110</v>
      </c>
      <c r="P1021" s="48">
        <v>0</v>
      </c>
    </row>
    <row r="1022" spans="1:17" ht="35.1" customHeight="1" x14ac:dyDescent="0.25">
      <c r="A1022" s="60"/>
      <c r="B1022" s="33">
        <v>2</v>
      </c>
      <c r="C1022" s="101" t="s">
        <v>87</v>
      </c>
      <c r="D1022" s="44" t="s">
        <v>87</v>
      </c>
      <c r="E1022" s="45" t="s">
        <v>7</v>
      </c>
      <c r="F1022" s="45" t="s">
        <v>7</v>
      </c>
      <c r="G1022" s="45" t="s">
        <v>936</v>
      </c>
      <c r="H1022" s="45" t="s">
        <v>928</v>
      </c>
      <c r="I1022" s="45" t="s">
        <v>928</v>
      </c>
      <c r="J1022" s="45" t="s">
        <v>6</v>
      </c>
      <c r="K1022" s="45" t="s">
        <v>992</v>
      </c>
      <c r="L1022" s="46">
        <f t="shared" ref="L1022:L1023" si="22">K1022*6442</f>
        <v>4412770</v>
      </c>
      <c r="M1022" s="46">
        <v>0</v>
      </c>
      <c r="N1022" s="46">
        <v>0</v>
      </c>
      <c r="O1022" s="46">
        <v>0</v>
      </c>
      <c r="P1022" s="46">
        <f>L1022</f>
        <v>4412770</v>
      </c>
    </row>
    <row r="1023" spans="1:17" ht="35.1" customHeight="1" x14ac:dyDescent="0.25">
      <c r="A1023" s="60"/>
      <c r="B1023" s="33">
        <v>3</v>
      </c>
      <c r="C1023" s="101" t="s">
        <v>88</v>
      </c>
      <c r="D1023" s="44" t="s">
        <v>88</v>
      </c>
      <c r="E1023" s="45" t="s">
        <v>7</v>
      </c>
      <c r="F1023" s="45" t="s">
        <v>7</v>
      </c>
      <c r="G1023" s="45" t="s">
        <v>936</v>
      </c>
      <c r="H1023" s="45" t="s">
        <v>928</v>
      </c>
      <c r="I1023" s="45" t="s">
        <v>928</v>
      </c>
      <c r="J1023" s="45" t="s">
        <v>6</v>
      </c>
      <c r="K1023" s="45" t="s">
        <v>993</v>
      </c>
      <c r="L1023" s="46">
        <f t="shared" si="22"/>
        <v>4606030</v>
      </c>
      <c r="M1023" s="46">
        <v>0</v>
      </c>
      <c r="N1023" s="46">
        <v>0</v>
      </c>
      <c r="O1023" s="46">
        <v>0</v>
      </c>
      <c r="P1023" s="46">
        <f>L1023</f>
        <v>4606030</v>
      </c>
    </row>
    <row r="1024" spans="1:17" ht="35.1" customHeight="1" x14ac:dyDescent="0.25">
      <c r="A1024" s="69"/>
      <c r="B1024" s="68">
        <v>4</v>
      </c>
      <c r="C1024" s="72" t="s">
        <v>743</v>
      </c>
      <c r="D1024" s="72" t="s">
        <v>743</v>
      </c>
      <c r="E1024" s="36" t="s">
        <v>7</v>
      </c>
      <c r="F1024" s="36" t="s">
        <v>7</v>
      </c>
      <c r="G1024" s="36" t="s">
        <v>233</v>
      </c>
      <c r="H1024" s="36">
        <v>2024</v>
      </c>
      <c r="I1024" s="36">
        <v>2024</v>
      </c>
      <c r="J1024" s="28" t="s">
        <v>6</v>
      </c>
      <c r="K1024" s="38">
        <v>350</v>
      </c>
      <c r="L1024" s="39">
        <v>2524627.5099999998</v>
      </c>
      <c r="M1024" s="31">
        <v>0</v>
      </c>
      <c r="N1024" s="31">
        <v>2398396.13</v>
      </c>
      <c r="O1024" s="31">
        <v>126231.37999999989</v>
      </c>
      <c r="P1024" s="55">
        <v>0</v>
      </c>
    </row>
    <row r="1025" spans="1:18" ht="35.1" customHeight="1" x14ac:dyDescent="0.25">
      <c r="A1025" s="69"/>
      <c r="B1025" s="68">
        <v>5</v>
      </c>
      <c r="C1025" s="47" t="s">
        <v>744</v>
      </c>
      <c r="D1025" s="47" t="s">
        <v>744</v>
      </c>
      <c r="E1025" s="48" t="s">
        <v>7</v>
      </c>
      <c r="F1025" s="48" t="s">
        <v>7</v>
      </c>
      <c r="G1025" s="49" t="s">
        <v>233</v>
      </c>
      <c r="H1025" s="50">
        <v>2024</v>
      </c>
      <c r="I1025" s="50">
        <v>2024</v>
      </c>
      <c r="J1025" s="50" t="s">
        <v>6</v>
      </c>
      <c r="K1025" s="92">
        <v>850</v>
      </c>
      <c r="L1025" s="51">
        <v>6294740</v>
      </c>
      <c r="M1025" s="48">
        <v>0</v>
      </c>
      <c r="N1025" s="48">
        <v>0</v>
      </c>
      <c r="O1025" s="51">
        <v>6294740</v>
      </c>
      <c r="P1025" s="48">
        <v>0</v>
      </c>
    </row>
    <row r="1026" spans="1:18" ht="35.1" customHeight="1" x14ac:dyDescent="0.25">
      <c r="A1026" s="69"/>
      <c r="B1026" s="68">
        <v>6</v>
      </c>
      <c r="C1026" s="47" t="s">
        <v>745</v>
      </c>
      <c r="D1026" s="47" t="s">
        <v>745</v>
      </c>
      <c r="E1026" s="48" t="s">
        <v>7</v>
      </c>
      <c r="F1026" s="48" t="s">
        <v>7</v>
      </c>
      <c r="G1026" s="104" t="s">
        <v>916</v>
      </c>
      <c r="H1026" s="50">
        <v>2024</v>
      </c>
      <c r="I1026" s="50">
        <v>2024</v>
      </c>
      <c r="J1026" s="50" t="s">
        <v>6</v>
      </c>
      <c r="K1026" s="48">
        <v>650</v>
      </c>
      <c r="L1026" s="51">
        <v>4185190</v>
      </c>
      <c r="M1026" s="48">
        <v>0</v>
      </c>
      <c r="N1026" s="48">
        <v>0</v>
      </c>
      <c r="O1026" s="51">
        <v>4185190</v>
      </c>
      <c r="P1026" s="48">
        <v>0</v>
      </c>
    </row>
    <row r="1027" spans="1:18" ht="35.1" customHeight="1" x14ac:dyDescent="0.25">
      <c r="A1027" s="69"/>
      <c r="B1027" s="68">
        <v>7</v>
      </c>
      <c r="C1027" s="47" t="s">
        <v>746</v>
      </c>
      <c r="D1027" s="47" t="s">
        <v>746</v>
      </c>
      <c r="E1027" s="48" t="s">
        <v>7</v>
      </c>
      <c r="F1027" s="48" t="s">
        <v>7</v>
      </c>
      <c r="G1027" s="104" t="s">
        <v>916</v>
      </c>
      <c r="H1027" s="50">
        <v>2024</v>
      </c>
      <c r="I1027" s="50">
        <v>2024</v>
      </c>
      <c r="J1027" s="50" t="s">
        <v>6</v>
      </c>
      <c r="K1027" s="48">
        <v>750</v>
      </c>
      <c r="L1027" s="51">
        <v>4829580</v>
      </c>
      <c r="M1027" s="48">
        <v>0</v>
      </c>
      <c r="N1027" s="48">
        <v>0</v>
      </c>
      <c r="O1027" s="51">
        <v>4829580</v>
      </c>
      <c r="P1027" s="48">
        <v>0</v>
      </c>
    </row>
    <row r="1028" spans="1:18" ht="35.1" customHeight="1" x14ac:dyDescent="0.25">
      <c r="A1028" s="69"/>
      <c r="B1028" s="68">
        <v>8</v>
      </c>
      <c r="C1028" s="47" t="s">
        <v>747</v>
      </c>
      <c r="D1028" s="47" t="s">
        <v>747</v>
      </c>
      <c r="E1028" s="48" t="s">
        <v>7</v>
      </c>
      <c r="F1028" s="48" t="s">
        <v>7</v>
      </c>
      <c r="G1028" s="104" t="s">
        <v>916</v>
      </c>
      <c r="H1028" s="50">
        <v>2024</v>
      </c>
      <c r="I1028" s="50">
        <v>2024</v>
      </c>
      <c r="J1028" s="50" t="s">
        <v>6</v>
      </c>
      <c r="K1028" s="48">
        <v>850</v>
      </c>
      <c r="L1028" s="51">
        <v>5471160</v>
      </c>
      <c r="M1028" s="48">
        <v>0</v>
      </c>
      <c r="N1028" s="48">
        <v>0</v>
      </c>
      <c r="O1028" s="51">
        <v>5471160</v>
      </c>
      <c r="P1028" s="48">
        <v>0</v>
      </c>
    </row>
    <row r="1029" spans="1:18" ht="35.1" customHeight="1" x14ac:dyDescent="0.25">
      <c r="A1029" s="69"/>
      <c r="B1029" s="68">
        <v>9</v>
      </c>
      <c r="C1029" s="47" t="s">
        <v>748</v>
      </c>
      <c r="D1029" s="47" t="s">
        <v>748</v>
      </c>
      <c r="E1029" s="48" t="s">
        <v>7</v>
      </c>
      <c r="F1029" s="48" t="s">
        <v>7</v>
      </c>
      <c r="G1029" s="104" t="s">
        <v>233</v>
      </c>
      <c r="H1029" s="50">
        <v>2024</v>
      </c>
      <c r="I1029" s="50">
        <v>2024</v>
      </c>
      <c r="J1029" s="50" t="s">
        <v>6</v>
      </c>
      <c r="K1029" s="48">
        <v>400</v>
      </c>
      <c r="L1029" s="51">
        <v>2961280</v>
      </c>
      <c r="M1029" s="48">
        <v>0</v>
      </c>
      <c r="N1029" s="48">
        <v>0</v>
      </c>
      <c r="O1029" s="51">
        <v>2961280</v>
      </c>
      <c r="P1029" s="48">
        <v>0</v>
      </c>
    </row>
    <row r="1030" spans="1:18" ht="35.1" customHeight="1" x14ac:dyDescent="0.25">
      <c r="A1030" s="69"/>
      <c r="B1030" s="68">
        <v>10</v>
      </c>
      <c r="C1030" s="47" t="s">
        <v>749</v>
      </c>
      <c r="D1030" s="47" t="s">
        <v>749</v>
      </c>
      <c r="E1030" s="48" t="s">
        <v>7</v>
      </c>
      <c r="F1030" s="48" t="s">
        <v>7</v>
      </c>
      <c r="G1030" s="104" t="s">
        <v>233</v>
      </c>
      <c r="H1030" s="50">
        <v>2024</v>
      </c>
      <c r="I1030" s="50">
        <v>2024</v>
      </c>
      <c r="J1030" s="50" t="s">
        <v>6</v>
      </c>
      <c r="K1030" s="92">
        <v>800</v>
      </c>
      <c r="L1030" s="51">
        <v>5925510</v>
      </c>
      <c r="M1030" s="48">
        <v>0</v>
      </c>
      <c r="N1030" s="48">
        <v>0</v>
      </c>
      <c r="O1030" s="51">
        <v>5925510</v>
      </c>
      <c r="P1030" s="48">
        <v>0</v>
      </c>
    </row>
    <row r="1031" spans="1:18" s="13" customFormat="1" ht="35.1" customHeight="1" x14ac:dyDescent="0.25">
      <c r="A1031" s="69"/>
      <c r="B1031" s="68">
        <v>11</v>
      </c>
      <c r="C1031" s="47" t="s">
        <v>750</v>
      </c>
      <c r="D1031" s="47" t="s">
        <v>750</v>
      </c>
      <c r="E1031" s="48" t="s">
        <v>7</v>
      </c>
      <c r="F1031" s="48" t="s">
        <v>7</v>
      </c>
      <c r="G1031" s="104" t="s">
        <v>916</v>
      </c>
      <c r="H1031" s="50">
        <v>2024</v>
      </c>
      <c r="I1031" s="50">
        <v>2024</v>
      </c>
      <c r="J1031" s="50" t="s">
        <v>6</v>
      </c>
      <c r="K1031" s="48">
        <v>350</v>
      </c>
      <c r="L1031" s="51">
        <v>2252100</v>
      </c>
      <c r="M1031" s="48">
        <v>0</v>
      </c>
      <c r="N1031" s="48">
        <v>0</v>
      </c>
      <c r="O1031" s="51">
        <v>2252100</v>
      </c>
      <c r="P1031" s="48">
        <v>0</v>
      </c>
      <c r="Q1031"/>
      <c r="R1031" s="9"/>
    </row>
    <row r="1032" spans="1:18" s="13" customFormat="1" ht="35.1" customHeight="1" x14ac:dyDescent="0.25">
      <c r="A1032" s="69"/>
      <c r="B1032" s="68">
        <v>12</v>
      </c>
      <c r="C1032" s="47" t="s">
        <v>751</v>
      </c>
      <c r="D1032" s="47" t="s">
        <v>751</v>
      </c>
      <c r="E1032" s="48" t="s">
        <v>7</v>
      </c>
      <c r="F1032" s="48" t="s">
        <v>7</v>
      </c>
      <c r="G1032" s="104" t="s">
        <v>233</v>
      </c>
      <c r="H1032" s="50">
        <v>2024</v>
      </c>
      <c r="I1032" s="50">
        <v>2024</v>
      </c>
      <c r="J1032" s="50" t="s">
        <v>6</v>
      </c>
      <c r="K1032" s="48">
        <v>650</v>
      </c>
      <c r="L1032" s="51">
        <v>4812220</v>
      </c>
      <c r="M1032" s="48">
        <v>0</v>
      </c>
      <c r="N1032" s="48">
        <v>0</v>
      </c>
      <c r="O1032" s="51">
        <v>4812220</v>
      </c>
      <c r="P1032" s="48">
        <v>0</v>
      </c>
      <c r="Q1032"/>
      <c r="R1032" s="9"/>
    </row>
    <row r="1033" spans="1:18" s="13" customFormat="1" ht="35.1" customHeight="1" x14ac:dyDescent="0.25">
      <c r="A1033" s="69"/>
      <c r="B1033" s="68">
        <v>13</v>
      </c>
      <c r="C1033" s="47" t="s">
        <v>752</v>
      </c>
      <c r="D1033" s="47" t="s">
        <v>752</v>
      </c>
      <c r="E1033" s="48" t="s">
        <v>7</v>
      </c>
      <c r="F1033" s="48" t="s">
        <v>7</v>
      </c>
      <c r="G1033" s="104" t="s">
        <v>233</v>
      </c>
      <c r="H1033" s="50">
        <v>2024</v>
      </c>
      <c r="I1033" s="50">
        <v>2024</v>
      </c>
      <c r="J1033" s="50" t="s">
        <v>6</v>
      </c>
      <c r="K1033" s="48">
        <v>800</v>
      </c>
      <c r="L1033" s="51">
        <v>5925510</v>
      </c>
      <c r="M1033" s="48">
        <v>0</v>
      </c>
      <c r="N1033" s="48">
        <v>0</v>
      </c>
      <c r="O1033" s="51">
        <v>5925510</v>
      </c>
      <c r="P1033" s="48">
        <v>0</v>
      </c>
      <c r="Q1033"/>
      <c r="R1033" s="9"/>
    </row>
    <row r="1034" spans="1:18" s="13" customFormat="1" ht="35.1" customHeight="1" x14ac:dyDescent="0.25">
      <c r="A1034" s="69"/>
      <c r="B1034" s="68">
        <v>14</v>
      </c>
      <c r="C1034" s="47" t="s">
        <v>753</v>
      </c>
      <c r="D1034" s="47" t="s">
        <v>753</v>
      </c>
      <c r="E1034" s="48" t="s">
        <v>7</v>
      </c>
      <c r="F1034" s="48" t="s">
        <v>7</v>
      </c>
      <c r="G1034" s="104" t="s">
        <v>233</v>
      </c>
      <c r="H1034" s="50">
        <v>2024</v>
      </c>
      <c r="I1034" s="50">
        <v>2024</v>
      </c>
      <c r="J1034" s="50" t="s">
        <v>6</v>
      </c>
      <c r="K1034" s="48">
        <v>800</v>
      </c>
      <c r="L1034" s="51">
        <v>5925510</v>
      </c>
      <c r="M1034" s="48">
        <v>0</v>
      </c>
      <c r="N1034" s="48">
        <v>0</v>
      </c>
      <c r="O1034" s="51">
        <v>5925510</v>
      </c>
      <c r="P1034" s="48">
        <v>0</v>
      </c>
      <c r="Q1034"/>
      <c r="R1034" s="9"/>
    </row>
    <row r="1035" spans="1:18" s="13" customFormat="1" ht="35.1" customHeight="1" x14ac:dyDescent="0.25">
      <c r="A1035" s="69"/>
      <c r="B1035" s="68">
        <v>15</v>
      </c>
      <c r="C1035" s="47" t="s">
        <v>754</v>
      </c>
      <c r="D1035" s="47" t="s">
        <v>754</v>
      </c>
      <c r="E1035" s="48" t="s">
        <v>7</v>
      </c>
      <c r="F1035" s="48" t="s">
        <v>7</v>
      </c>
      <c r="G1035" s="104" t="s">
        <v>233</v>
      </c>
      <c r="H1035" s="50">
        <v>2024</v>
      </c>
      <c r="I1035" s="50">
        <v>2024</v>
      </c>
      <c r="J1035" s="50" t="s">
        <v>6</v>
      </c>
      <c r="K1035" s="48">
        <v>900</v>
      </c>
      <c r="L1035" s="51">
        <v>6666110</v>
      </c>
      <c r="M1035" s="48">
        <v>0</v>
      </c>
      <c r="N1035" s="48">
        <v>0</v>
      </c>
      <c r="O1035" s="51">
        <v>6666110</v>
      </c>
      <c r="P1035" s="48">
        <v>0</v>
      </c>
      <c r="Q1035"/>
      <c r="R1035" s="9"/>
    </row>
    <row r="1036" spans="1:18" ht="35.1" customHeight="1" x14ac:dyDescent="0.25">
      <c r="A1036" s="69"/>
      <c r="B1036" s="68">
        <v>16</v>
      </c>
      <c r="C1036" s="47" t="s">
        <v>755</v>
      </c>
      <c r="D1036" s="47" t="s">
        <v>755</v>
      </c>
      <c r="E1036" s="48" t="s">
        <v>7</v>
      </c>
      <c r="F1036" s="48" t="s">
        <v>7</v>
      </c>
      <c r="G1036" s="49" t="s">
        <v>233</v>
      </c>
      <c r="H1036" s="50">
        <v>2024</v>
      </c>
      <c r="I1036" s="50">
        <v>2024</v>
      </c>
      <c r="J1036" s="50" t="s">
        <v>6</v>
      </c>
      <c r="K1036" s="92">
        <v>1210</v>
      </c>
      <c r="L1036" s="51">
        <v>8960720</v>
      </c>
      <c r="M1036" s="48">
        <v>0</v>
      </c>
      <c r="N1036" s="48">
        <v>0</v>
      </c>
      <c r="O1036" s="51">
        <v>8960720</v>
      </c>
      <c r="P1036" s="48">
        <v>0</v>
      </c>
      <c r="Q1036"/>
      <c r="R1036"/>
    </row>
    <row r="1037" spans="1:18" ht="35.1" customHeight="1" x14ac:dyDescent="0.25">
      <c r="A1037" s="69"/>
      <c r="B1037" s="68">
        <v>17</v>
      </c>
      <c r="C1037" s="47" t="s">
        <v>756</v>
      </c>
      <c r="D1037" s="47" t="s">
        <v>756</v>
      </c>
      <c r="E1037" s="48" t="s">
        <v>7</v>
      </c>
      <c r="F1037" s="48" t="s">
        <v>7</v>
      </c>
      <c r="G1037" s="49" t="s">
        <v>233</v>
      </c>
      <c r="H1037" s="50">
        <v>2024</v>
      </c>
      <c r="I1037" s="50">
        <v>2024</v>
      </c>
      <c r="J1037" s="50" t="s">
        <v>6</v>
      </c>
      <c r="K1037" s="92">
        <v>1210</v>
      </c>
      <c r="L1037" s="51">
        <v>8960720</v>
      </c>
      <c r="M1037" s="48">
        <v>0</v>
      </c>
      <c r="N1037" s="48">
        <v>0</v>
      </c>
      <c r="O1037" s="51">
        <v>8960720</v>
      </c>
      <c r="P1037" s="48">
        <v>0</v>
      </c>
      <c r="Q1037"/>
      <c r="R1037"/>
    </row>
    <row r="1038" spans="1:18" ht="35.1" customHeight="1" x14ac:dyDescent="0.25">
      <c r="A1038" s="69"/>
      <c r="B1038" s="68">
        <v>18</v>
      </c>
      <c r="C1038" s="47" t="s">
        <v>757</v>
      </c>
      <c r="D1038" s="47" t="s">
        <v>757</v>
      </c>
      <c r="E1038" s="48" t="s">
        <v>7</v>
      </c>
      <c r="F1038" s="48" t="s">
        <v>7</v>
      </c>
      <c r="G1038" s="49" t="s">
        <v>233</v>
      </c>
      <c r="H1038" s="50">
        <v>2024</v>
      </c>
      <c r="I1038" s="50">
        <v>2024</v>
      </c>
      <c r="J1038" s="50" t="s">
        <v>6</v>
      </c>
      <c r="K1038" s="92">
        <v>1210</v>
      </c>
      <c r="L1038" s="51">
        <v>8960720</v>
      </c>
      <c r="M1038" s="48">
        <v>0</v>
      </c>
      <c r="N1038" s="48">
        <v>0</v>
      </c>
      <c r="O1038" s="51">
        <v>8960720</v>
      </c>
      <c r="P1038" s="48">
        <v>0</v>
      </c>
      <c r="Q1038"/>
      <c r="R1038"/>
    </row>
    <row r="1039" spans="1:18" ht="35.1" customHeight="1" x14ac:dyDescent="0.25">
      <c r="A1039" s="69"/>
      <c r="B1039" s="68">
        <v>19</v>
      </c>
      <c r="C1039" s="47" t="s">
        <v>758</v>
      </c>
      <c r="D1039" s="47" t="s">
        <v>758</v>
      </c>
      <c r="E1039" s="48" t="s">
        <v>7</v>
      </c>
      <c r="F1039" s="48" t="s">
        <v>7</v>
      </c>
      <c r="G1039" s="49" t="s">
        <v>233</v>
      </c>
      <c r="H1039" s="50">
        <v>2024</v>
      </c>
      <c r="I1039" s="50">
        <v>2024</v>
      </c>
      <c r="J1039" s="50" t="s">
        <v>6</v>
      </c>
      <c r="K1039" s="92">
        <v>1210</v>
      </c>
      <c r="L1039" s="51">
        <v>8960720</v>
      </c>
      <c r="M1039" s="48">
        <v>0</v>
      </c>
      <c r="N1039" s="48">
        <v>0</v>
      </c>
      <c r="O1039" s="51">
        <v>8960720</v>
      </c>
      <c r="P1039" s="48">
        <v>0</v>
      </c>
      <c r="Q1039"/>
      <c r="R1039"/>
    </row>
    <row r="1040" spans="1:18" ht="35.1" customHeight="1" x14ac:dyDescent="0.25">
      <c r="A1040" s="69"/>
      <c r="B1040" s="68">
        <v>20</v>
      </c>
      <c r="C1040" s="70" t="s">
        <v>759</v>
      </c>
      <c r="D1040" s="71" t="s">
        <v>759</v>
      </c>
      <c r="E1040" s="36" t="s">
        <v>238</v>
      </c>
      <c r="F1040" s="36" t="s">
        <v>238</v>
      </c>
      <c r="G1040" s="36" t="s">
        <v>5</v>
      </c>
      <c r="H1040" s="36">
        <v>2024</v>
      </c>
      <c r="I1040" s="36">
        <v>2024</v>
      </c>
      <c r="J1040" s="28" t="s">
        <v>6</v>
      </c>
      <c r="K1040" s="38">
        <v>905</v>
      </c>
      <c r="L1040" s="39">
        <v>6248934.5</v>
      </c>
      <c r="M1040" s="31">
        <v>0</v>
      </c>
      <c r="N1040" s="39">
        <v>5936487.7699999996</v>
      </c>
      <c r="O1040" s="31">
        <v>312446.73</v>
      </c>
      <c r="P1040" s="55">
        <v>0</v>
      </c>
    </row>
    <row r="1041" spans="1:16" ht="35.1" customHeight="1" x14ac:dyDescent="0.25">
      <c r="A1041" s="69"/>
      <c r="B1041" s="68">
        <v>21</v>
      </c>
      <c r="C1041" s="52" t="s">
        <v>760</v>
      </c>
      <c r="D1041" s="73" t="s">
        <v>760</v>
      </c>
      <c r="E1041" s="36" t="s">
        <v>238</v>
      </c>
      <c r="F1041" s="36" t="s">
        <v>238</v>
      </c>
      <c r="G1041" s="36" t="s">
        <v>5</v>
      </c>
      <c r="H1041" s="36">
        <v>2024</v>
      </c>
      <c r="I1041" s="36">
        <v>2024</v>
      </c>
      <c r="J1041" s="28" t="s">
        <v>6</v>
      </c>
      <c r="K1041" s="38">
        <v>905</v>
      </c>
      <c r="L1041" s="39">
        <v>6248934.5</v>
      </c>
      <c r="M1041" s="31">
        <v>0</v>
      </c>
      <c r="N1041" s="39">
        <v>5936487.7699999996</v>
      </c>
      <c r="O1041" s="31">
        <v>312446.73</v>
      </c>
      <c r="P1041" s="55">
        <v>0</v>
      </c>
    </row>
    <row r="1042" spans="1:16" ht="35.1" customHeight="1" x14ac:dyDescent="0.25">
      <c r="A1042" s="60">
        <v>1159</v>
      </c>
      <c r="B1042" s="132" t="s">
        <v>994</v>
      </c>
      <c r="C1042" s="132"/>
      <c r="D1042" s="57"/>
      <c r="E1042" s="58"/>
      <c r="F1042" s="58"/>
      <c r="G1042" s="58"/>
      <c r="H1042" s="58"/>
      <c r="I1042" s="58"/>
      <c r="J1042" s="28"/>
      <c r="K1042" s="58"/>
      <c r="L1042" s="58">
        <f>SUM(L1043:L1093)</f>
        <v>163257048.23000005</v>
      </c>
      <c r="M1042" s="58">
        <f>SUM(M1043:M1093)</f>
        <v>0</v>
      </c>
      <c r="N1042" s="58">
        <f>SUM(N1043:N1093)</f>
        <v>21039331.259999998</v>
      </c>
      <c r="O1042" s="58">
        <f>SUM(O1043:O1093)</f>
        <v>5614163.7599999998</v>
      </c>
      <c r="P1042" s="58">
        <f>SUM(P1043:P1093)</f>
        <v>136603553.20999995</v>
      </c>
    </row>
    <row r="1043" spans="1:16" ht="35.1" customHeight="1" x14ac:dyDescent="0.25">
      <c r="A1043" s="69"/>
      <c r="B1043" s="68">
        <v>1</v>
      </c>
      <c r="C1043" s="70" t="s">
        <v>89</v>
      </c>
      <c r="D1043" s="71" t="s">
        <v>89</v>
      </c>
      <c r="E1043" s="36" t="s">
        <v>238</v>
      </c>
      <c r="F1043" s="36" t="s">
        <v>238</v>
      </c>
      <c r="G1043" s="36" t="s">
        <v>5</v>
      </c>
      <c r="H1043" s="11">
        <v>2024</v>
      </c>
      <c r="I1043" s="11">
        <v>2024</v>
      </c>
      <c r="J1043" s="28" t="s">
        <v>6</v>
      </c>
      <c r="K1043" s="54">
        <v>1824.4</v>
      </c>
      <c r="L1043" s="39">
        <v>10080344.66</v>
      </c>
      <c r="M1043" s="55">
        <v>0</v>
      </c>
      <c r="N1043" s="55">
        <v>0</v>
      </c>
      <c r="O1043" s="55">
        <v>0</v>
      </c>
      <c r="P1043" s="39">
        <v>10080344.66</v>
      </c>
    </row>
    <row r="1044" spans="1:16" ht="35.1" customHeight="1" x14ac:dyDescent="0.25">
      <c r="A1044" s="69"/>
      <c r="B1044" s="68">
        <v>2</v>
      </c>
      <c r="C1044" s="70" t="s">
        <v>90</v>
      </c>
      <c r="D1044" s="71" t="s">
        <v>90</v>
      </c>
      <c r="E1044" s="36" t="s">
        <v>238</v>
      </c>
      <c r="F1044" s="36" t="s">
        <v>238</v>
      </c>
      <c r="G1044" s="36" t="s">
        <v>5</v>
      </c>
      <c r="H1044" s="11">
        <v>2024</v>
      </c>
      <c r="I1044" s="11">
        <v>2024</v>
      </c>
      <c r="J1044" s="28" t="s">
        <v>6</v>
      </c>
      <c r="K1044" s="54">
        <v>490</v>
      </c>
      <c r="L1044" s="39">
        <v>3470722.33</v>
      </c>
      <c r="M1044" s="55">
        <v>0</v>
      </c>
      <c r="N1044" s="55">
        <v>0</v>
      </c>
      <c r="O1044" s="55">
        <v>0</v>
      </c>
      <c r="P1044" s="39">
        <v>3470722.33</v>
      </c>
    </row>
    <row r="1045" spans="1:16" ht="34.5" customHeight="1" x14ac:dyDescent="0.25">
      <c r="A1045" s="69"/>
      <c r="B1045" s="68">
        <v>3</v>
      </c>
      <c r="C1045" s="70" t="s">
        <v>91</v>
      </c>
      <c r="D1045" s="71" t="s">
        <v>91</v>
      </c>
      <c r="E1045" s="36" t="s">
        <v>238</v>
      </c>
      <c r="F1045" s="36" t="s">
        <v>238</v>
      </c>
      <c r="G1045" s="36" t="s">
        <v>5</v>
      </c>
      <c r="H1045" s="11">
        <v>2024</v>
      </c>
      <c r="I1045" s="11">
        <v>2024</v>
      </c>
      <c r="J1045" s="28" t="s">
        <v>6</v>
      </c>
      <c r="K1045" s="54">
        <v>490</v>
      </c>
      <c r="L1045" s="39">
        <v>3470722.33</v>
      </c>
      <c r="M1045" s="55">
        <v>0</v>
      </c>
      <c r="N1045" s="55">
        <v>0</v>
      </c>
      <c r="O1045" s="55">
        <v>0</v>
      </c>
      <c r="P1045" s="39">
        <v>3470722.33</v>
      </c>
    </row>
    <row r="1046" spans="1:16" ht="34.5" customHeight="1" x14ac:dyDescent="0.25">
      <c r="A1046" s="69"/>
      <c r="B1046" s="68">
        <v>4</v>
      </c>
      <c r="C1046" s="70" t="s">
        <v>92</v>
      </c>
      <c r="D1046" s="70" t="s">
        <v>92</v>
      </c>
      <c r="E1046" s="36" t="s">
        <v>7</v>
      </c>
      <c r="F1046" s="36" t="s">
        <v>7</v>
      </c>
      <c r="G1046" s="36" t="s">
        <v>233</v>
      </c>
      <c r="H1046" s="11">
        <v>2024</v>
      </c>
      <c r="I1046" s="11">
        <v>2024</v>
      </c>
      <c r="J1046" s="28" t="s">
        <v>6</v>
      </c>
      <c r="K1046" s="54">
        <v>420</v>
      </c>
      <c r="L1046" s="39">
        <v>3068776.9</v>
      </c>
      <c r="M1046" s="55">
        <v>0</v>
      </c>
      <c r="N1046" s="55">
        <v>0</v>
      </c>
      <c r="O1046" s="55">
        <v>0</v>
      </c>
      <c r="P1046" s="39">
        <v>3068776.9</v>
      </c>
    </row>
    <row r="1047" spans="1:16" ht="35.1" customHeight="1" x14ac:dyDescent="0.25">
      <c r="A1047" s="67"/>
      <c r="B1047" s="68">
        <v>5</v>
      </c>
      <c r="C1047" s="71" t="s">
        <v>93</v>
      </c>
      <c r="D1047" s="71" t="s">
        <v>93</v>
      </c>
      <c r="E1047" s="36" t="s">
        <v>238</v>
      </c>
      <c r="F1047" s="36" t="s">
        <v>238</v>
      </c>
      <c r="G1047" s="36" t="s">
        <v>5</v>
      </c>
      <c r="H1047" s="11">
        <v>2024</v>
      </c>
      <c r="I1047" s="11">
        <v>2024</v>
      </c>
      <c r="J1047" s="28" t="s">
        <v>6</v>
      </c>
      <c r="K1047" s="54">
        <v>672</v>
      </c>
      <c r="L1047" s="39">
        <v>3724548.55</v>
      </c>
      <c r="M1047" s="55">
        <v>0</v>
      </c>
      <c r="N1047" s="55">
        <v>0</v>
      </c>
      <c r="O1047" s="55">
        <v>0</v>
      </c>
      <c r="P1047" s="39">
        <v>3724548.55</v>
      </c>
    </row>
    <row r="1048" spans="1:16" ht="35.1" customHeight="1" x14ac:dyDescent="0.25">
      <c r="A1048" s="67"/>
      <c r="B1048" s="68">
        <v>6</v>
      </c>
      <c r="C1048" s="71" t="s">
        <v>761</v>
      </c>
      <c r="D1048" s="71" t="s">
        <v>761</v>
      </c>
      <c r="E1048" s="36" t="s">
        <v>238</v>
      </c>
      <c r="F1048" s="36" t="s">
        <v>238</v>
      </c>
      <c r="G1048" s="36" t="s">
        <v>5</v>
      </c>
      <c r="H1048" s="11">
        <v>2024</v>
      </c>
      <c r="I1048" s="11">
        <v>2024</v>
      </c>
      <c r="J1048" s="28" t="s">
        <v>6</v>
      </c>
      <c r="K1048" s="54">
        <v>1138</v>
      </c>
      <c r="L1048" s="39">
        <v>8060575.54</v>
      </c>
      <c r="M1048" s="55">
        <v>0</v>
      </c>
      <c r="N1048" s="55">
        <v>0</v>
      </c>
      <c r="O1048" s="55">
        <v>0</v>
      </c>
      <c r="P1048" s="39">
        <v>8060575.54</v>
      </c>
    </row>
    <row r="1049" spans="1:16" ht="35.1" customHeight="1" x14ac:dyDescent="0.25">
      <c r="A1049" s="67"/>
      <c r="B1049" s="126">
        <v>7</v>
      </c>
      <c r="C1049" s="130" t="s">
        <v>94</v>
      </c>
      <c r="D1049" s="71" t="s">
        <v>94</v>
      </c>
      <c r="E1049" s="36" t="s">
        <v>7</v>
      </c>
      <c r="F1049" s="36" t="s">
        <v>7</v>
      </c>
      <c r="G1049" s="36" t="s">
        <v>233</v>
      </c>
      <c r="H1049" s="11">
        <v>2024</v>
      </c>
      <c r="I1049" s="11">
        <v>2024</v>
      </c>
      <c r="J1049" s="36" t="s">
        <v>6</v>
      </c>
      <c r="K1049" s="64">
        <v>363.5</v>
      </c>
      <c r="L1049" s="39">
        <v>2051887.36</v>
      </c>
      <c r="M1049" s="55">
        <v>0</v>
      </c>
      <c r="N1049" s="55">
        <v>0</v>
      </c>
      <c r="O1049" s="55">
        <v>0</v>
      </c>
      <c r="P1049" s="39">
        <v>2051887.36</v>
      </c>
    </row>
    <row r="1050" spans="1:16" ht="35.1" customHeight="1" x14ac:dyDescent="0.25">
      <c r="A1050" s="67"/>
      <c r="B1050" s="126"/>
      <c r="C1050" s="130"/>
      <c r="D1050" s="71" t="s">
        <v>94</v>
      </c>
      <c r="E1050" s="36" t="s">
        <v>238</v>
      </c>
      <c r="F1050" s="36" t="s">
        <v>238</v>
      </c>
      <c r="G1050" s="36" t="s">
        <v>5</v>
      </c>
      <c r="H1050" s="11">
        <v>2024</v>
      </c>
      <c r="I1050" s="11">
        <v>2024</v>
      </c>
      <c r="J1050" s="36" t="s">
        <v>6</v>
      </c>
      <c r="K1050" s="64">
        <v>568.5</v>
      </c>
      <c r="L1050" s="39">
        <v>3135430.49</v>
      </c>
      <c r="M1050" s="55">
        <v>0</v>
      </c>
      <c r="N1050" s="55">
        <v>0</v>
      </c>
      <c r="O1050" s="55">
        <v>0</v>
      </c>
      <c r="P1050" s="39">
        <v>3135430.49</v>
      </c>
    </row>
    <row r="1051" spans="1:16" ht="35.1" customHeight="1" x14ac:dyDescent="0.25">
      <c r="A1051" s="67"/>
      <c r="B1051" s="126"/>
      <c r="C1051" s="130"/>
      <c r="D1051" s="71" t="s">
        <v>94</v>
      </c>
      <c r="E1051" s="36" t="s">
        <v>240</v>
      </c>
      <c r="F1051" s="36" t="s">
        <v>240</v>
      </c>
      <c r="G1051" s="36" t="s">
        <v>935</v>
      </c>
      <c r="H1051" s="11">
        <v>2024</v>
      </c>
      <c r="I1051" s="11">
        <v>2024</v>
      </c>
      <c r="J1051" s="36" t="s">
        <v>6</v>
      </c>
      <c r="K1051" s="64"/>
      <c r="L1051" s="39">
        <v>579134.62</v>
      </c>
      <c r="M1051" s="55">
        <v>0</v>
      </c>
      <c r="N1051" s="55">
        <v>0</v>
      </c>
      <c r="O1051" s="55">
        <v>0</v>
      </c>
      <c r="P1051" s="39">
        <v>579134.62</v>
      </c>
    </row>
    <row r="1052" spans="1:16" ht="35.1" customHeight="1" x14ac:dyDescent="0.25">
      <c r="A1052" s="67"/>
      <c r="B1052" s="126">
        <v>8</v>
      </c>
      <c r="C1052" s="130" t="s">
        <v>95</v>
      </c>
      <c r="D1052" s="71" t="s">
        <v>95</v>
      </c>
      <c r="E1052" s="36" t="s">
        <v>7</v>
      </c>
      <c r="F1052" s="36" t="s">
        <v>7</v>
      </c>
      <c r="G1052" s="36" t="s">
        <v>233</v>
      </c>
      <c r="H1052" s="11">
        <v>2024</v>
      </c>
      <c r="I1052" s="11">
        <v>2024</v>
      </c>
      <c r="J1052" s="36" t="s">
        <v>6</v>
      </c>
      <c r="K1052" s="64">
        <v>784</v>
      </c>
      <c r="L1052" s="39">
        <v>4425528.7299999995</v>
      </c>
      <c r="M1052" s="55">
        <v>0</v>
      </c>
      <c r="N1052" s="55">
        <v>0</v>
      </c>
      <c r="O1052" s="55">
        <v>0</v>
      </c>
      <c r="P1052" s="39">
        <v>4425528.7299999995</v>
      </c>
    </row>
    <row r="1053" spans="1:16" ht="35.1" customHeight="1" x14ac:dyDescent="0.25">
      <c r="A1053" s="67"/>
      <c r="B1053" s="126"/>
      <c r="C1053" s="130"/>
      <c r="D1053" s="71" t="s">
        <v>95</v>
      </c>
      <c r="E1053" s="36" t="s">
        <v>238</v>
      </c>
      <c r="F1053" s="36" t="s">
        <v>238</v>
      </c>
      <c r="G1053" s="36" t="s">
        <v>5</v>
      </c>
      <c r="H1053" s="11">
        <v>2024</v>
      </c>
      <c r="I1053" s="11">
        <v>2024</v>
      </c>
      <c r="J1053" s="36" t="s">
        <v>6</v>
      </c>
      <c r="K1053" s="64">
        <v>1168</v>
      </c>
      <c r="L1053" s="39">
        <v>6441834.3099999996</v>
      </c>
      <c r="M1053" s="55">
        <v>0</v>
      </c>
      <c r="N1053" s="55">
        <v>0</v>
      </c>
      <c r="O1053" s="55">
        <v>0</v>
      </c>
      <c r="P1053" s="39">
        <v>6441834.3099999996</v>
      </c>
    </row>
    <row r="1054" spans="1:16" ht="35.1" customHeight="1" x14ac:dyDescent="0.25">
      <c r="A1054" s="67"/>
      <c r="B1054" s="126"/>
      <c r="C1054" s="130"/>
      <c r="D1054" s="71" t="s">
        <v>95</v>
      </c>
      <c r="E1054" s="36" t="s">
        <v>240</v>
      </c>
      <c r="F1054" s="36" t="s">
        <v>240</v>
      </c>
      <c r="G1054" s="36" t="s">
        <v>956</v>
      </c>
      <c r="H1054" s="11">
        <v>2024</v>
      </c>
      <c r="I1054" s="11">
        <v>2024</v>
      </c>
      <c r="J1054" s="36" t="s">
        <v>6</v>
      </c>
      <c r="K1054" s="64"/>
      <c r="L1054" s="39">
        <v>456914.96</v>
      </c>
      <c r="M1054" s="55">
        <v>0</v>
      </c>
      <c r="N1054" s="55">
        <v>0</v>
      </c>
      <c r="O1054" s="55">
        <v>0</v>
      </c>
      <c r="P1054" s="39">
        <v>456914.96</v>
      </c>
    </row>
    <row r="1055" spans="1:16" ht="35.1" customHeight="1" x14ac:dyDescent="0.25">
      <c r="A1055" s="67"/>
      <c r="B1055" s="126"/>
      <c r="C1055" s="130"/>
      <c r="D1055" s="71" t="s">
        <v>95</v>
      </c>
      <c r="E1055" s="36" t="s">
        <v>240</v>
      </c>
      <c r="F1055" s="36" t="s">
        <v>240</v>
      </c>
      <c r="G1055" s="36" t="s">
        <v>957</v>
      </c>
      <c r="H1055" s="11">
        <v>2024</v>
      </c>
      <c r="I1055" s="11">
        <v>2024</v>
      </c>
      <c r="J1055" s="36" t="s">
        <v>6</v>
      </c>
      <c r="K1055" s="64"/>
      <c r="L1055" s="39">
        <v>537026.61</v>
      </c>
      <c r="M1055" s="55">
        <v>0</v>
      </c>
      <c r="N1055" s="55">
        <v>0</v>
      </c>
      <c r="O1055" s="55">
        <v>0</v>
      </c>
      <c r="P1055" s="39">
        <v>537026.61</v>
      </c>
    </row>
    <row r="1056" spans="1:16" ht="35.1" customHeight="1" x14ac:dyDescent="0.25">
      <c r="A1056" s="67"/>
      <c r="B1056" s="126"/>
      <c r="C1056" s="130"/>
      <c r="D1056" s="71" t="s">
        <v>95</v>
      </c>
      <c r="E1056" s="36" t="s">
        <v>240</v>
      </c>
      <c r="F1056" s="36" t="s">
        <v>240</v>
      </c>
      <c r="G1056" s="36" t="s">
        <v>935</v>
      </c>
      <c r="H1056" s="11">
        <v>2024</v>
      </c>
      <c r="I1056" s="11">
        <v>2024</v>
      </c>
      <c r="J1056" s="36" t="s">
        <v>6</v>
      </c>
      <c r="K1056" s="64"/>
      <c r="L1056" s="39">
        <v>2244590.6</v>
      </c>
      <c r="M1056" s="55">
        <v>0</v>
      </c>
      <c r="N1056" s="55">
        <v>0</v>
      </c>
      <c r="O1056" s="55">
        <v>0</v>
      </c>
      <c r="P1056" s="39">
        <v>2244590.6</v>
      </c>
    </row>
    <row r="1057" spans="1:16" ht="35.1" customHeight="1" x14ac:dyDescent="0.25">
      <c r="A1057" s="67"/>
      <c r="B1057" s="126">
        <v>9</v>
      </c>
      <c r="C1057" s="127" t="s">
        <v>96</v>
      </c>
      <c r="D1057" s="71" t="s">
        <v>96</v>
      </c>
      <c r="E1057" s="36" t="s">
        <v>7</v>
      </c>
      <c r="F1057" s="36" t="s">
        <v>7</v>
      </c>
      <c r="G1057" s="36" t="s">
        <v>916</v>
      </c>
      <c r="H1057" s="11">
        <v>2024</v>
      </c>
      <c r="I1057" s="11">
        <v>2024</v>
      </c>
      <c r="J1057" s="36" t="s">
        <v>6</v>
      </c>
      <c r="K1057" s="64">
        <v>714.9</v>
      </c>
      <c r="L1057" s="39">
        <v>4506830.54</v>
      </c>
      <c r="M1057" s="55">
        <v>0</v>
      </c>
      <c r="N1057" s="55">
        <v>0</v>
      </c>
      <c r="O1057" s="39">
        <v>4506830.54</v>
      </c>
      <c r="P1057" s="39">
        <v>0</v>
      </c>
    </row>
    <row r="1058" spans="1:16" ht="35.1" customHeight="1" x14ac:dyDescent="0.25">
      <c r="A1058" s="67"/>
      <c r="B1058" s="126"/>
      <c r="C1058" s="127"/>
      <c r="D1058" s="71" t="s">
        <v>96</v>
      </c>
      <c r="E1058" s="36" t="s">
        <v>238</v>
      </c>
      <c r="F1058" s="36" t="s">
        <v>238</v>
      </c>
      <c r="G1058" s="36" t="s">
        <v>5</v>
      </c>
      <c r="H1058" s="11">
        <v>2024</v>
      </c>
      <c r="I1058" s="11">
        <v>2024</v>
      </c>
      <c r="J1058" s="36" t="s">
        <v>6</v>
      </c>
      <c r="K1058" s="64">
        <v>605.29999999999995</v>
      </c>
      <c r="L1058" s="39">
        <v>4381161.3999999994</v>
      </c>
      <c r="M1058" s="55">
        <v>0</v>
      </c>
      <c r="N1058" s="55">
        <v>0</v>
      </c>
      <c r="O1058" s="55">
        <v>0</v>
      </c>
      <c r="P1058" s="39">
        <v>4381161.3999999994</v>
      </c>
    </row>
    <row r="1059" spans="1:16" ht="35.1" customHeight="1" x14ac:dyDescent="0.25">
      <c r="A1059" s="69"/>
      <c r="B1059" s="126">
        <v>10</v>
      </c>
      <c r="C1059" s="139" t="s">
        <v>762</v>
      </c>
      <c r="D1059" s="52" t="s">
        <v>762</v>
      </c>
      <c r="E1059" s="36" t="s">
        <v>7</v>
      </c>
      <c r="F1059" s="36" t="s">
        <v>7</v>
      </c>
      <c r="G1059" s="36" t="s">
        <v>233</v>
      </c>
      <c r="H1059" s="36">
        <v>2024</v>
      </c>
      <c r="I1059" s="36">
        <v>2024</v>
      </c>
      <c r="J1059" s="28" t="s">
        <v>6</v>
      </c>
      <c r="K1059" s="38">
        <v>850</v>
      </c>
      <c r="L1059" s="39">
        <v>5718104.46</v>
      </c>
      <c r="M1059" s="31">
        <v>0</v>
      </c>
      <c r="N1059" s="31">
        <v>5432199.2400000002</v>
      </c>
      <c r="O1059" s="31">
        <v>285905.21999999974</v>
      </c>
      <c r="P1059" s="55">
        <v>0</v>
      </c>
    </row>
    <row r="1060" spans="1:16" ht="35.1" customHeight="1" x14ac:dyDescent="0.25">
      <c r="A1060" s="69"/>
      <c r="B1060" s="126"/>
      <c r="C1060" s="139"/>
      <c r="D1060" s="52" t="s">
        <v>762</v>
      </c>
      <c r="E1060" s="36" t="s">
        <v>238</v>
      </c>
      <c r="F1060" s="36" t="s">
        <v>238</v>
      </c>
      <c r="G1060" s="36" t="s">
        <v>5</v>
      </c>
      <c r="H1060" s="36">
        <v>2024</v>
      </c>
      <c r="I1060" s="36">
        <v>2024</v>
      </c>
      <c r="J1060" s="28" t="s">
        <v>6</v>
      </c>
      <c r="K1060" s="38">
        <v>1024</v>
      </c>
      <c r="L1060" s="39">
        <v>7253101.3700000001</v>
      </c>
      <c r="M1060" s="31">
        <v>0</v>
      </c>
      <c r="N1060" s="31">
        <v>6890446.2999999998</v>
      </c>
      <c r="O1060" s="31">
        <v>362655.0700000003</v>
      </c>
      <c r="P1060" s="55">
        <v>0</v>
      </c>
    </row>
    <row r="1061" spans="1:16" ht="35.1" customHeight="1" x14ac:dyDescent="0.25">
      <c r="A1061" s="69"/>
      <c r="B1061" s="68">
        <v>11</v>
      </c>
      <c r="C1061" s="52" t="s">
        <v>763</v>
      </c>
      <c r="D1061" s="73" t="s">
        <v>763</v>
      </c>
      <c r="E1061" s="36" t="s">
        <v>238</v>
      </c>
      <c r="F1061" s="36" t="s">
        <v>238</v>
      </c>
      <c r="G1061" s="36" t="s">
        <v>5</v>
      </c>
      <c r="H1061" s="36">
        <v>2024</v>
      </c>
      <c r="I1061" s="36">
        <v>2024</v>
      </c>
      <c r="J1061" s="28" t="s">
        <v>6</v>
      </c>
      <c r="K1061" s="38">
        <v>740</v>
      </c>
      <c r="L1061" s="39">
        <v>5258500.59</v>
      </c>
      <c r="M1061" s="31">
        <v>0</v>
      </c>
      <c r="N1061" s="39">
        <v>4995575.5599999996</v>
      </c>
      <c r="O1061" s="31">
        <v>262925.03000000026</v>
      </c>
      <c r="P1061" s="55">
        <v>0</v>
      </c>
    </row>
    <row r="1062" spans="1:16" ht="35.1" customHeight="1" x14ac:dyDescent="0.25">
      <c r="A1062" s="69"/>
      <c r="B1062" s="126">
        <v>12</v>
      </c>
      <c r="C1062" s="139" t="s">
        <v>97</v>
      </c>
      <c r="D1062" s="73" t="s">
        <v>97</v>
      </c>
      <c r="E1062" s="36" t="s">
        <v>7</v>
      </c>
      <c r="F1062" s="36" t="s">
        <v>7</v>
      </c>
      <c r="G1062" s="36" t="s">
        <v>243</v>
      </c>
      <c r="H1062" s="36">
        <v>2024</v>
      </c>
      <c r="I1062" s="36">
        <v>2024</v>
      </c>
      <c r="J1062" s="28" t="s">
        <v>6</v>
      </c>
      <c r="K1062" s="38">
        <v>252</v>
      </c>
      <c r="L1062" s="39">
        <v>1612643.58</v>
      </c>
      <c r="M1062" s="31">
        <v>0</v>
      </c>
      <c r="N1062" s="31">
        <v>0</v>
      </c>
      <c r="O1062" s="31">
        <v>0</v>
      </c>
      <c r="P1062" s="39">
        <v>1612643.58</v>
      </c>
    </row>
    <row r="1063" spans="1:16" ht="35.1" customHeight="1" x14ac:dyDescent="0.25">
      <c r="A1063" s="69"/>
      <c r="B1063" s="126"/>
      <c r="C1063" s="139"/>
      <c r="D1063" s="73" t="s">
        <v>97</v>
      </c>
      <c r="E1063" s="36" t="s">
        <v>238</v>
      </c>
      <c r="F1063" s="36" t="s">
        <v>238</v>
      </c>
      <c r="G1063" s="36" t="s">
        <v>5</v>
      </c>
      <c r="H1063" s="36">
        <v>2024</v>
      </c>
      <c r="I1063" s="36">
        <v>2024</v>
      </c>
      <c r="J1063" s="28" t="s">
        <v>6</v>
      </c>
      <c r="K1063" s="38">
        <v>422</v>
      </c>
      <c r="L1063" s="30">
        <v>3013071.07</v>
      </c>
      <c r="M1063" s="31">
        <v>0</v>
      </c>
      <c r="N1063" s="31">
        <v>0</v>
      </c>
      <c r="O1063" s="31">
        <v>0</v>
      </c>
      <c r="P1063" s="30">
        <v>3013071.07</v>
      </c>
    </row>
    <row r="1064" spans="1:16" ht="35.1" customHeight="1" x14ac:dyDescent="0.25">
      <c r="A1064" s="69"/>
      <c r="B1064" s="68">
        <v>13</v>
      </c>
      <c r="C1064" s="61" t="s">
        <v>98</v>
      </c>
      <c r="D1064" s="61" t="s">
        <v>98</v>
      </c>
      <c r="E1064" s="62" t="s">
        <v>7</v>
      </c>
      <c r="F1064" s="62" t="s">
        <v>7</v>
      </c>
      <c r="G1064" s="63" t="s">
        <v>936</v>
      </c>
      <c r="H1064" s="62">
        <v>2024</v>
      </c>
      <c r="I1064" s="62">
        <v>2024</v>
      </c>
      <c r="J1064" s="62" t="s">
        <v>6</v>
      </c>
      <c r="K1064" s="64">
        <v>388.3</v>
      </c>
      <c r="L1064" s="64">
        <v>2501428.6</v>
      </c>
      <c r="M1064" s="65">
        <v>0</v>
      </c>
      <c r="N1064" s="65">
        <v>0</v>
      </c>
      <c r="O1064" s="65">
        <v>0</v>
      </c>
      <c r="P1064" s="64">
        <v>2501428.6</v>
      </c>
    </row>
    <row r="1065" spans="1:16" ht="35.1" customHeight="1" x14ac:dyDescent="0.25">
      <c r="A1065" s="69"/>
      <c r="B1065" s="126">
        <v>14</v>
      </c>
      <c r="C1065" s="130" t="s">
        <v>99</v>
      </c>
      <c r="D1065" s="72" t="s">
        <v>99</v>
      </c>
      <c r="E1065" s="36" t="s">
        <v>240</v>
      </c>
      <c r="F1065" s="36" t="s">
        <v>240</v>
      </c>
      <c r="G1065" s="36" t="s">
        <v>956</v>
      </c>
      <c r="H1065" s="11">
        <v>2024</v>
      </c>
      <c r="I1065" s="11">
        <v>2024</v>
      </c>
      <c r="J1065" s="36" t="s">
        <v>6</v>
      </c>
      <c r="K1065" s="38"/>
      <c r="L1065" s="39">
        <v>684072.91</v>
      </c>
      <c r="M1065" s="55">
        <v>0</v>
      </c>
      <c r="N1065" s="55">
        <v>0</v>
      </c>
      <c r="O1065" s="55">
        <v>0</v>
      </c>
      <c r="P1065" s="39">
        <v>684072.91</v>
      </c>
    </row>
    <row r="1066" spans="1:16" ht="35.1" customHeight="1" x14ac:dyDescent="0.25">
      <c r="A1066" s="69"/>
      <c r="B1066" s="126"/>
      <c r="C1066" s="130"/>
      <c r="D1066" s="72" t="s">
        <v>99</v>
      </c>
      <c r="E1066" s="36" t="s">
        <v>240</v>
      </c>
      <c r="F1066" s="36" t="s">
        <v>240</v>
      </c>
      <c r="G1066" s="36" t="s">
        <v>957</v>
      </c>
      <c r="H1066" s="11">
        <v>2024</v>
      </c>
      <c r="I1066" s="11">
        <v>2024</v>
      </c>
      <c r="J1066" s="36" t="s">
        <v>6</v>
      </c>
      <c r="K1066" s="38"/>
      <c r="L1066" s="39">
        <v>332825.34000000003</v>
      </c>
      <c r="M1066" s="55">
        <v>0</v>
      </c>
      <c r="N1066" s="55">
        <v>0</v>
      </c>
      <c r="O1066" s="55">
        <v>0</v>
      </c>
      <c r="P1066" s="39">
        <v>332825.34000000003</v>
      </c>
    </row>
    <row r="1067" spans="1:16" ht="35.1" customHeight="1" x14ac:dyDescent="0.25">
      <c r="A1067" s="69"/>
      <c r="B1067" s="126"/>
      <c r="C1067" s="130"/>
      <c r="D1067" s="72" t="s">
        <v>99</v>
      </c>
      <c r="E1067" s="36" t="s">
        <v>240</v>
      </c>
      <c r="F1067" s="36" t="s">
        <v>240</v>
      </c>
      <c r="G1067" s="36" t="s">
        <v>935</v>
      </c>
      <c r="H1067" s="11">
        <v>2024</v>
      </c>
      <c r="I1067" s="11">
        <v>2024</v>
      </c>
      <c r="J1067" s="36" t="s">
        <v>6</v>
      </c>
      <c r="K1067" s="38"/>
      <c r="L1067" s="39">
        <v>2123987.02</v>
      </c>
      <c r="M1067" s="55">
        <v>0</v>
      </c>
      <c r="N1067" s="55">
        <v>0</v>
      </c>
      <c r="O1067" s="55">
        <v>0</v>
      </c>
      <c r="P1067" s="39">
        <v>2123987.02</v>
      </c>
    </row>
    <row r="1068" spans="1:16" ht="35.1" customHeight="1" x14ac:dyDescent="0.25">
      <c r="A1068" s="69"/>
      <c r="B1068" s="126">
        <v>15</v>
      </c>
      <c r="C1068" s="130" t="s">
        <v>100</v>
      </c>
      <c r="D1068" s="72" t="s">
        <v>100</v>
      </c>
      <c r="E1068" s="36" t="s">
        <v>240</v>
      </c>
      <c r="F1068" s="36" t="s">
        <v>240</v>
      </c>
      <c r="G1068" s="36" t="s">
        <v>956</v>
      </c>
      <c r="H1068" s="11">
        <v>2024</v>
      </c>
      <c r="I1068" s="11">
        <v>2024</v>
      </c>
      <c r="J1068" s="36" t="s">
        <v>6</v>
      </c>
      <c r="K1068" s="38"/>
      <c r="L1068" s="39">
        <v>399693.65</v>
      </c>
      <c r="M1068" s="55">
        <v>0</v>
      </c>
      <c r="N1068" s="55">
        <v>0</v>
      </c>
      <c r="O1068" s="55">
        <v>0</v>
      </c>
      <c r="P1068" s="39">
        <v>399693.65</v>
      </c>
    </row>
    <row r="1069" spans="1:16" ht="35.1" customHeight="1" x14ac:dyDescent="0.25">
      <c r="A1069" s="69"/>
      <c r="B1069" s="126"/>
      <c r="C1069" s="130"/>
      <c r="D1069" s="72" t="s">
        <v>100</v>
      </c>
      <c r="E1069" s="36" t="s">
        <v>240</v>
      </c>
      <c r="F1069" s="36" t="s">
        <v>240</v>
      </c>
      <c r="G1069" s="36" t="s">
        <v>957</v>
      </c>
      <c r="H1069" s="11">
        <v>2024</v>
      </c>
      <c r="I1069" s="11">
        <v>2024</v>
      </c>
      <c r="J1069" s="36" t="s">
        <v>6</v>
      </c>
      <c r="K1069" s="38"/>
      <c r="L1069" s="39">
        <v>673601.49</v>
      </c>
      <c r="M1069" s="55">
        <v>0</v>
      </c>
      <c r="N1069" s="55">
        <v>0</v>
      </c>
      <c r="O1069" s="55">
        <v>0</v>
      </c>
      <c r="P1069" s="39">
        <v>673601.49</v>
      </c>
    </row>
    <row r="1070" spans="1:16" ht="35.1" customHeight="1" x14ac:dyDescent="0.25">
      <c r="A1070" s="69"/>
      <c r="B1070" s="126"/>
      <c r="C1070" s="130"/>
      <c r="D1070" s="72" t="s">
        <v>100</v>
      </c>
      <c r="E1070" s="36" t="s">
        <v>240</v>
      </c>
      <c r="F1070" s="36" t="s">
        <v>240</v>
      </c>
      <c r="G1070" s="36" t="s">
        <v>935</v>
      </c>
      <c r="H1070" s="11">
        <v>2024</v>
      </c>
      <c r="I1070" s="11">
        <v>2024</v>
      </c>
      <c r="J1070" s="36" t="s">
        <v>6</v>
      </c>
      <c r="K1070" s="38"/>
      <c r="L1070" s="39">
        <v>2108894.86</v>
      </c>
      <c r="M1070" s="55">
        <v>0</v>
      </c>
      <c r="N1070" s="55">
        <v>0</v>
      </c>
      <c r="O1070" s="55">
        <v>0</v>
      </c>
      <c r="P1070" s="39">
        <v>2108894.86</v>
      </c>
    </row>
    <row r="1071" spans="1:16" ht="35.1" customHeight="1" x14ac:dyDescent="0.25">
      <c r="A1071" s="69"/>
      <c r="B1071" s="126">
        <v>16</v>
      </c>
      <c r="C1071" s="130" t="s">
        <v>101</v>
      </c>
      <c r="D1071" s="84" t="s">
        <v>101</v>
      </c>
      <c r="E1071" s="90" t="s">
        <v>7</v>
      </c>
      <c r="F1071" s="90" t="s">
        <v>7</v>
      </c>
      <c r="G1071" s="36" t="s">
        <v>916</v>
      </c>
      <c r="H1071" s="105">
        <v>2024</v>
      </c>
      <c r="I1071" s="105">
        <v>2024</v>
      </c>
      <c r="J1071" s="90" t="s">
        <v>6</v>
      </c>
      <c r="K1071" s="38">
        <v>575</v>
      </c>
      <c r="L1071" s="106">
        <v>3624881.19</v>
      </c>
      <c r="M1071" s="31">
        <v>0</v>
      </c>
      <c r="N1071" s="31">
        <v>0</v>
      </c>
      <c r="O1071" s="31">
        <v>0</v>
      </c>
      <c r="P1071" s="106">
        <v>3624881.19</v>
      </c>
    </row>
    <row r="1072" spans="1:16" ht="35.1" customHeight="1" x14ac:dyDescent="0.25">
      <c r="A1072" s="69"/>
      <c r="B1072" s="126"/>
      <c r="C1072" s="130"/>
      <c r="D1072" s="84" t="s">
        <v>101</v>
      </c>
      <c r="E1072" s="90" t="s">
        <v>238</v>
      </c>
      <c r="F1072" s="90" t="s">
        <v>238</v>
      </c>
      <c r="G1072" s="90" t="s">
        <v>5</v>
      </c>
      <c r="H1072" s="105">
        <v>2024</v>
      </c>
      <c r="I1072" s="105">
        <v>2024</v>
      </c>
      <c r="J1072" s="90" t="s">
        <v>6</v>
      </c>
      <c r="K1072" s="38">
        <v>698</v>
      </c>
      <c r="L1072" s="39">
        <v>4968008.55</v>
      </c>
      <c r="M1072" s="31">
        <v>0</v>
      </c>
      <c r="N1072" s="31">
        <v>0</v>
      </c>
      <c r="O1072" s="31">
        <v>0</v>
      </c>
      <c r="P1072" s="39">
        <v>4968008.55</v>
      </c>
    </row>
    <row r="1073" spans="1:16" ht="35.1" customHeight="1" x14ac:dyDescent="0.25">
      <c r="A1073" s="69"/>
      <c r="B1073" s="68">
        <v>17</v>
      </c>
      <c r="C1073" s="61" t="s">
        <v>764</v>
      </c>
      <c r="D1073" s="61" t="s">
        <v>764</v>
      </c>
      <c r="E1073" s="62" t="s">
        <v>7</v>
      </c>
      <c r="F1073" s="62" t="s">
        <v>7</v>
      </c>
      <c r="G1073" s="63" t="s">
        <v>927</v>
      </c>
      <c r="H1073" s="62">
        <v>2024</v>
      </c>
      <c r="I1073" s="62">
        <v>2024</v>
      </c>
      <c r="J1073" s="62" t="s">
        <v>6</v>
      </c>
      <c r="K1073" s="64">
        <v>1524</v>
      </c>
      <c r="L1073" s="64">
        <v>11289792</v>
      </c>
      <c r="M1073" s="65">
        <v>0</v>
      </c>
      <c r="N1073" s="65">
        <v>0</v>
      </c>
      <c r="O1073" s="65">
        <v>0</v>
      </c>
      <c r="P1073" s="64">
        <v>11289792</v>
      </c>
    </row>
    <row r="1074" spans="1:16" ht="35.1" customHeight="1" x14ac:dyDescent="0.25">
      <c r="A1074" s="69"/>
      <c r="B1074" s="68">
        <v>18</v>
      </c>
      <c r="C1074" s="71" t="s">
        <v>102</v>
      </c>
      <c r="D1074" s="71" t="s">
        <v>102</v>
      </c>
      <c r="E1074" s="36" t="s">
        <v>238</v>
      </c>
      <c r="F1074" s="36" t="s">
        <v>238</v>
      </c>
      <c r="G1074" s="36" t="s">
        <v>5</v>
      </c>
      <c r="H1074" s="36">
        <v>2024</v>
      </c>
      <c r="I1074" s="36">
        <v>2024</v>
      </c>
      <c r="J1074" s="28" t="s">
        <v>6</v>
      </c>
      <c r="K1074" s="38">
        <v>640</v>
      </c>
      <c r="L1074" s="30">
        <v>4557188.3499999996</v>
      </c>
      <c r="M1074" s="31">
        <v>0</v>
      </c>
      <c r="N1074" s="31">
        <v>0</v>
      </c>
      <c r="O1074" s="31">
        <v>0</v>
      </c>
      <c r="P1074" s="30">
        <v>4557188.3499999996</v>
      </c>
    </row>
    <row r="1075" spans="1:16" ht="35.1" customHeight="1" x14ac:dyDescent="0.25">
      <c r="A1075" s="67"/>
      <c r="B1075" s="126">
        <v>19</v>
      </c>
      <c r="C1075" s="130" t="s">
        <v>765</v>
      </c>
      <c r="D1075" s="72" t="s">
        <v>765</v>
      </c>
      <c r="E1075" s="36" t="s">
        <v>240</v>
      </c>
      <c r="F1075" s="36" t="s">
        <v>240</v>
      </c>
      <c r="G1075" s="36" t="s">
        <v>956</v>
      </c>
      <c r="H1075" s="11">
        <v>2024</v>
      </c>
      <c r="I1075" s="11">
        <v>2024</v>
      </c>
      <c r="J1075" s="36" t="s">
        <v>6</v>
      </c>
      <c r="K1075" s="38"/>
      <c r="L1075" s="39">
        <v>1514556.41</v>
      </c>
      <c r="M1075" s="55">
        <v>0</v>
      </c>
      <c r="N1075" s="55">
        <v>0</v>
      </c>
      <c r="O1075" s="55">
        <v>0</v>
      </c>
      <c r="P1075" s="39">
        <v>1514556.41</v>
      </c>
    </row>
    <row r="1076" spans="1:16" ht="35.1" customHeight="1" x14ac:dyDescent="0.25">
      <c r="A1076" s="67"/>
      <c r="B1076" s="126"/>
      <c r="C1076" s="130"/>
      <c r="D1076" s="72" t="s">
        <v>765</v>
      </c>
      <c r="E1076" s="36" t="s">
        <v>240</v>
      </c>
      <c r="F1076" s="36" t="s">
        <v>240</v>
      </c>
      <c r="G1076" s="36" t="s">
        <v>957</v>
      </c>
      <c r="H1076" s="11">
        <v>2024</v>
      </c>
      <c r="I1076" s="11">
        <v>2024</v>
      </c>
      <c r="J1076" s="36" t="s">
        <v>6</v>
      </c>
      <c r="K1076" s="38"/>
      <c r="L1076" s="39">
        <v>900553.27</v>
      </c>
      <c r="M1076" s="55">
        <v>0</v>
      </c>
      <c r="N1076" s="55">
        <v>0</v>
      </c>
      <c r="O1076" s="55">
        <v>0</v>
      </c>
      <c r="P1076" s="39">
        <v>900553.27</v>
      </c>
    </row>
    <row r="1077" spans="1:16" ht="35.1" customHeight="1" x14ac:dyDescent="0.25">
      <c r="A1077" s="67"/>
      <c r="B1077" s="126"/>
      <c r="C1077" s="130"/>
      <c r="D1077" s="72" t="s">
        <v>765</v>
      </c>
      <c r="E1077" s="36" t="s">
        <v>240</v>
      </c>
      <c r="F1077" s="36" t="s">
        <v>240</v>
      </c>
      <c r="G1077" s="36" t="s">
        <v>955</v>
      </c>
      <c r="H1077" s="11">
        <v>2024</v>
      </c>
      <c r="I1077" s="11">
        <v>2024</v>
      </c>
      <c r="J1077" s="36" t="s">
        <v>6</v>
      </c>
      <c r="K1077" s="38"/>
      <c r="L1077" s="39">
        <v>11135865.49</v>
      </c>
      <c r="M1077" s="55">
        <v>0</v>
      </c>
      <c r="N1077" s="55">
        <v>0</v>
      </c>
      <c r="O1077" s="55">
        <v>0</v>
      </c>
      <c r="P1077" s="39">
        <v>11135865.49</v>
      </c>
    </row>
    <row r="1078" spans="1:16" ht="35.1" customHeight="1" x14ac:dyDescent="0.25">
      <c r="A1078" s="67"/>
      <c r="B1078" s="126"/>
      <c r="C1078" s="130"/>
      <c r="D1078" s="72" t="s">
        <v>765</v>
      </c>
      <c r="E1078" s="36" t="s">
        <v>240</v>
      </c>
      <c r="F1078" s="36" t="s">
        <v>240</v>
      </c>
      <c r="G1078" s="36" t="s">
        <v>935</v>
      </c>
      <c r="H1078" s="11">
        <v>2024</v>
      </c>
      <c r="I1078" s="11">
        <v>2024</v>
      </c>
      <c r="J1078" s="28" t="s">
        <v>6</v>
      </c>
      <c r="K1078" s="38"/>
      <c r="L1078" s="39">
        <v>2910104.14</v>
      </c>
      <c r="M1078" s="55">
        <v>0</v>
      </c>
      <c r="N1078" s="55">
        <v>0</v>
      </c>
      <c r="O1078" s="55">
        <v>0</v>
      </c>
      <c r="P1078" s="39">
        <v>2910104.14</v>
      </c>
    </row>
    <row r="1079" spans="1:16" ht="35.1" customHeight="1" x14ac:dyDescent="0.25">
      <c r="A1079" s="69"/>
      <c r="B1079" s="126">
        <v>20</v>
      </c>
      <c r="C1079" s="130" t="s">
        <v>766</v>
      </c>
      <c r="D1079" s="71" t="s">
        <v>766</v>
      </c>
      <c r="E1079" s="36" t="s">
        <v>240</v>
      </c>
      <c r="F1079" s="36" t="s">
        <v>240</v>
      </c>
      <c r="G1079" s="36" t="s">
        <v>956</v>
      </c>
      <c r="H1079" s="11">
        <v>2024</v>
      </c>
      <c r="I1079" s="11">
        <v>2024</v>
      </c>
      <c r="J1079" s="36" t="s">
        <v>6</v>
      </c>
      <c r="K1079" s="38"/>
      <c r="L1079" s="39">
        <v>604137.38</v>
      </c>
      <c r="M1079" s="55">
        <v>0</v>
      </c>
      <c r="N1079" s="55">
        <v>0</v>
      </c>
      <c r="O1079" s="55">
        <v>0</v>
      </c>
      <c r="P1079" s="39">
        <v>604137.38</v>
      </c>
    </row>
    <row r="1080" spans="1:16" ht="35.1" customHeight="1" x14ac:dyDescent="0.25">
      <c r="A1080" s="69"/>
      <c r="B1080" s="126"/>
      <c r="C1080" s="130"/>
      <c r="D1080" s="71" t="s">
        <v>766</v>
      </c>
      <c r="E1080" s="36" t="s">
        <v>240</v>
      </c>
      <c r="F1080" s="36" t="s">
        <v>240</v>
      </c>
      <c r="G1080" s="36" t="s">
        <v>957</v>
      </c>
      <c r="H1080" s="11">
        <v>2024</v>
      </c>
      <c r="I1080" s="11">
        <v>2024</v>
      </c>
      <c r="J1080" s="36" t="s">
        <v>6</v>
      </c>
      <c r="K1080" s="38"/>
      <c r="L1080" s="39">
        <v>663688.41</v>
      </c>
      <c r="M1080" s="55">
        <v>0</v>
      </c>
      <c r="N1080" s="55">
        <v>0</v>
      </c>
      <c r="O1080" s="55">
        <v>0</v>
      </c>
      <c r="P1080" s="39">
        <v>663688.41</v>
      </c>
    </row>
    <row r="1081" spans="1:16" ht="35.1" customHeight="1" x14ac:dyDescent="0.25">
      <c r="A1081" s="69"/>
      <c r="B1081" s="126"/>
      <c r="C1081" s="130"/>
      <c r="D1081" s="71" t="s">
        <v>766</v>
      </c>
      <c r="E1081" s="36" t="s">
        <v>240</v>
      </c>
      <c r="F1081" s="36" t="s">
        <v>240</v>
      </c>
      <c r="G1081" s="36" t="s">
        <v>935</v>
      </c>
      <c r="H1081" s="11">
        <v>2024</v>
      </c>
      <c r="I1081" s="11">
        <v>2024</v>
      </c>
      <c r="J1081" s="36" t="s">
        <v>6</v>
      </c>
      <c r="K1081" s="38"/>
      <c r="L1081" s="39">
        <v>2276538.15</v>
      </c>
      <c r="M1081" s="55">
        <v>0</v>
      </c>
      <c r="N1081" s="55">
        <v>0</v>
      </c>
      <c r="O1081" s="55">
        <v>0</v>
      </c>
      <c r="P1081" s="39">
        <v>2276538.15</v>
      </c>
    </row>
    <row r="1082" spans="1:16" ht="35.1" customHeight="1" x14ac:dyDescent="0.25">
      <c r="A1082" s="69"/>
      <c r="B1082" s="68">
        <v>21</v>
      </c>
      <c r="C1082" s="101" t="s">
        <v>767</v>
      </c>
      <c r="D1082" s="44" t="s">
        <v>767</v>
      </c>
      <c r="E1082" s="45" t="s">
        <v>7</v>
      </c>
      <c r="F1082" s="45" t="s">
        <v>7</v>
      </c>
      <c r="G1082" s="45" t="s">
        <v>927</v>
      </c>
      <c r="H1082" s="45" t="s">
        <v>928</v>
      </c>
      <c r="I1082" s="45" t="s">
        <v>928</v>
      </c>
      <c r="J1082" s="45" t="s">
        <v>6</v>
      </c>
      <c r="K1082" s="45">
        <v>580</v>
      </c>
      <c r="L1082" s="46">
        <f>K1082*7408</f>
        <v>4296640</v>
      </c>
      <c r="M1082" s="46">
        <v>0</v>
      </c>
      <c r="N1082" s="46">
        <v>0</v>
      </c>
      <c r="O1082" s="46">
        <v>0</v>
      </c>
      <c r="P1082" s="46">
        <v>4296640</v>
      </c>
    </row>
    <row r="1083" spans="1:16" ht="35.1" customHeight="1" x14ac:dyDescent="0.25">
      <c r="A1083" s="69"/>
      <c r="B1083" s="68">
        <v>22</v>
      </c>
      <c r="C1083" s="72" t="s">
        <v>103</v>
      </c>
      <c r="D1083" s="71" t="s">
        <v>103</v>
      </c>
      <c r="E1083" s="36" t="s">
        <v>8</v>
      </c>
      <c r="F1083" s="36" t="s">
        <v>8</v>
      </c>
      <c r="G1083" s="36" t="s">
        <v>5</v>
      </c>
      <c r="H1083" s="11">
        <v>2024</v>
      </c>
      <c r="I1083" s="11">
        <v>2024</v>
      </c>
      <c r="J1083" s="36" t="s">
        <v>6</v>
      </c>
      <c r="K1083" s="38"/>
      <c r="L1083" s="39">
        <v>1018674.5199999999</v>
      </c>
      <c r="M1083" s="55">
        <v>0</v>
      </c>
      <c r="N1083" s="55">
        <v>0</v>
      </c>
      <c r="O1083" s="55">
        <v>0</v>
      </c>
      <c r="P1083" s="39">
        <v>1018674.5199999999</v>
      </c>
    </row>
    <row r="1084" spans="1:16" ht="35.1" customHeight="1" x14ac:dyDescent="0.25">
      <c r="A1084" s="69"/>
      <c r="B1084" s="68">
        <v>23</v>
      </c>
      <c r="C1084" s="72" t="s">
        <v>768</v>
      </c>
      <c r="D1084" s="71" t="s">
        <v>768</v>
      </c>
      <c r="E1084" s="36" t="s">
        <v>7</v>
      </c>
      <c r="F1084" s="36" t="s">
        <v>7</v>
      </c>
      <c r="G1084" s="36" t="s">
        <v>916</v>
      </c>
      <c r="H1084" s="36">
        <v>2024</v>
      </c>
      <c r="I1084" s="36">
        <v>2024</v>
      </c>
      <c r="J1084" s="28" t="s">
        <v>6</v>
      </c>
      <c r="K1084" s="5">
        <v>224.9</v>
      </c>
      <c r="L1084" s="39">
        <v>1417801.36</v>
      </c>
      <c r="M1084" s="55">
        <v>0</v>
      </c>
      <c r="N1084" s="55">
        <v>0</v>
      </c>
      <c r="O1084" s="55">
        <v>0</v>
      </c>
      <c r="P1084" s="39">
        <v>1417801.36</v>
      </c>
    </row>
    <row r="1085" spans="1:16" ht="36" customHeight="1" x14ac:dyDescent="0.25">
      <c r="A1085" s="67"/>
      <c r="B1085" s="68">
        <v>24</v>
      </c>
      <c r="C1085" s="71" t="s">
        <v>104</v>
      </c>
      <c r="D1085" s="71" t="s">
        <v>104</v>
      </c>
      <c r="E1085" s="36" t="s">
        <v>238</v>
      </c>
      <c r="F1085" s="36" t="s">
        <v>238</v>
      </c>
      <c r="G1085" s="36" t="s">
        <v>5</v>
      </c>
      <c r="H1085" s="11">
        <v>2024</v>
      </c>
      <c r="I1085" s="11">
        <v>2024</v>
      </c>
      <c r="J1085" s="28" t="s">
        <v>6</v>
      </c>
      <c r="K1085" s="38">
        <v>553</v>
      </c>
      <c r="L1085" s="39">
        <v>3916958.06</v>
      </c>
      <c r="M1085" s="55">
        <v>0</v>
      </c>
      <c r="N1085" s="55">
        <v>3721110.16</v>
      </c>
      <c r="O1085" s="55">
        <v>195847.89999999991</v>
      </c>
      <c r="P1085" s="55">
        <v>0</v>
      </c>
    </row>
    <row r="1086" spans="1:16" ht="35.1" customHeight="1" x14ac:dyDescent="0.25">
      <c r="A1086" s="67"/>
      <c r="B1086" s="126">
        <v>25</v>
      </c>
      <c r="C1086" s="130" t="s">
        <v>105</v>
      </c>
      <c r="D1086" s="71" t="s">
        <v>105</v>
      </c>
      <c r="E1086" s="36" t="s">
        <v>7</v>
      </c>
      <c r="F1086" s="36" t="s">
        <v>7</v>
      </c>
      <c r="G1086" s="36" t="s">
        <v>233</v>
      </c>
      <c r="H1086" s="11">
        <v>2024</v>
      </c>
      <c r="I1086" s="11">
        <v>2024</v>
      </c>
      <c r="J1086" s="36" t="s">
        <v>6</v>
      </c>
      <c r="K1086" s="54">
        <v>283.36</v>
      </c>
      <c r="L1086" s="39">
        <v>1599512.53</v>
      </c>
      <c r="M1086" s="55">
        <v>0</v>
      </c>
      <c r="N1086" s="55">
        <v>0</v>
      </c>
      <c r="O1086" s="55">
        <v>0</v>
      </c>
      <c r="P1086" s="39">
        <v>1599512.53</v>
      </c>
    </row>
    <row r="1087" spans="1:16" ht="35.1" customHeight="1" x14ac:dyDescent="0.25">
      <c r="A1087" s="67"/>
      <c r="B1087" s="126"/>
      <c r="C1087" s="130"/>
      <c r="D1087" s="71" t="s">
        <v>105</v>
      </c>
      <c r="E1087" s="36" t="s">
        <v>238</v>
      </c>
      <c r="F1087" s="36" t="s">
        <v>238</v>
      </c>
      <c r="G1087" s="36" t="s">
        <v>5</v>
      </c>
      <c r="H1087" s="11">
        <v>2024</v>
      </c>
      <c r="I1087" s="11">
        <v>2024</v>
      </c>
      <c r="J1087" s="36" t="s">
        <v>6</v>
      </c>
      <c r="K1087" s="54">
        <v>428.25</v>
      </c>
      <c r="L1087" s="39">
        <v>2361913.9900000002</v>
      </c>
      <c r="M1087" s="55">
        <v>0</v>
      </c>
      <c r="N1087" s="55">
        <v>0</v>
      </c>
      <c r="O1087" s="55">
        <v>0</v>
      </c>
      <c r="P1087" s="39">
        <v>2361913.9900000002</v>
      </c>
    </row>
    <row r="1088" spans="1:16" ht="35.1" customHeight="1" x14ac:dyDescent="0.25">
      <c r="A1088" s="67"/>
      <c r="B1088" s="126">
        <v>26</v>
      </c>
      <c r="C1088" s="130" t="s">
        <v>106</v>
      </c>
      <c r="D1088" s="71" t="s">
        <v>106</v>
      </c>
      <c r="E1088" s="36" t="s">
        <v>7</v>
      </c>
      <c r="F1088" s="36" t="s">
        <v>7</v>
      </c>
      <c r="G1088" s="36" t="s">
        <v>233</v>
      </c>
      <c r="H1088" s="11">
        <v>2024</v>
      </c>
      <c r="I1088" s="11">
        <v>2024</v>
      </c>
      <c r="J1088" s="36" t="s">
        <v>6</v>
      </c>
      <c r="K1088" s="54">
        <v>283.36</v>
      </c>
      <c r="L1088" s="39">
        <v>1599512.53</v>
      </c>
      <c r="M1088" s="55">
        <v>0</v>
      </c>
      <c r="N1088" s="55">
        <v>0</v>
      </c>
      <c r="O1088" s="55">
        <v>0</v>
      </c>
      <c r="P1088" s="39">
        <v>1599512.53</v>
      </c>
    </row>
    <row r="1089" spans="1:17" ht="35.1" customHeight="1" x14ac:dyDescent="0.25">
      <c r="A1089" s="67"/>
      <c r="B1089" s="126"/>
      <c r="C1089" s="130"/>
      <c r="D1089" s="71" t="s">
        <v>106</v>
      </c>
      <c r="E1089" s="36" t="s">
        <v>238</v>
      </c>
      <c r="F1089" s="36" t="s">
        <v>238</v>
      </c>
      <c r="G1089" s="36" t="s">
        <v>5</v>
      </c>
      <c r="H1089" s="11">
        <v>2024</v>
      </c>
      <c r="I1089" s="11">
        <v>2024</v>
      </c>
      <c r="J1089" s="36" t="s">
        <v>6</v>
      </c>
      <c r="K1089" s="54">
        <v>428.25</v>
      </c>
      <c r="L1089" s="39">
        <v>2361913.9900000002</v>
      </c>
      <c r="M1089" s="55">
        <v>0</v>
      </c>
      <c r="N1089" s="55">
        <v>0</v>
      </c>
      <c r="O1089" s="55">
        <v>0</v>
      </c>
      <c r="P1089" s="39">
        <v>2361913.9900000002</v>
      </c>
    </row>
    <row r="1090" spans="1:17" ht="35.1" customHeight="1" x14ac:dyDescent="0.25">
      <c r="A1090" s="67"/>
      <c r="B1090" s="126">
        <v>27</v>
      </c>
      <c r="C1090" s="130" t="s">
        <v>107</v>
      </c>
      <c r="D1090" s="71" t="s">
        <v>107</v>
      </c>
      <c r="E1090" s="36" t="s">
        <v>7</v>
      </c>
      <c r="F1090" s="36" t="s">
        <v>7</v>
      </c>
      <c r="G1090" s="36" t="s">
        <v>233</v>
      </c>
      <c r="H1090" s="11">
        <v>2024</v>
      </c>
      <c r="I1090" s="11">
        <v>2024</v>
      </c>
      <c r="J1090" s="36" t="s">
        <v>6</v>
      </c>
      <c r="K1090" s="54">
        <v>283.36</v>
      </c>
      <c r="L1090" s="39">
        <v>1599512.53</v>
      </c>
      <c r="M1090" s="55">
        <v>0</v>
      </c>
      <c r="N1090" s="55">
        <v>0</v>
      </c>
      <c r="O1090" s="55">
        <v>0</v>
      </c>
      <c r="P1090" s="39">
        <v>1599512.53</v>
      </c>
    </row>
    <row r="1091" spans="1:17" ht="35.1" customHeight="1" x14ac:dyDescent="0.25">
      <c r="A1091" s="67"/>
      <c r="B1091" s="126"/>
      <c r="C1091" s="130"/>
      <c r="D1091" s="71" t="s">
        <v>107</v>
      </c>
      <c r="E1091" s="36" t="s">
        <v>238</v>
      </c>
      <c r="F1091" s="36" t="s">
        <v>238</v>
      </c>
      <c r="G1091" s="36" t="s">
        <v>5</v>
      </c>
      <c r="H1091" s="11">
        <v>2024</v>
      </c>
      <c r="I1091" s="11">
        <v>2024</v>
      </c>
      <c r="J1091" s="36" t="s">
        <v>6</v>
      </c>
      <c r="K1091" s="54">
        <v>428.25</v>
      </c>
      <c r="L1091" s="39">
        <v>2361913.9900000002</v>
      </c>
      <c r="M1091" s="55">
        <v>0</v>
      </c>
      <c r="N1091" s="55">
        <v>0</v>
      </c>
      <c r="O1091" s="55">
        <v>0</v>
      </c>
      <c r="P1091" s="39">
        <v>2361913.9900000002</v>
      </c>
    </row>
    <row r="1092" spans="1:17" ht="35.1" customHeight="1" x14ac:dyDescent="0.25">
      <c r="A1092" s="67"/>
      <c r="B1092" s="126">
        <v>28</v>
      </c>
      <c r="C1092" s="130" t="s">
        <v>108</v>
      </c>
      <c r="D1092" s="71" t="s">
        <v>108</v>
      </c>
      <c r="E1092" s="36" t="s">
        <v>7</v>
      </c>
      <c r="F1092" s="36" t="s">
        <v>7</v>
      </c>
      <c r="G1092" s="36" t="s">
        <v>233</v>
      </c>
      <c r="H1092" s="11">
        <v>2024</v>
      </c>
      <c r="I1092" s="11">
        <v>2024</v>
      </c>
      <c r="J1092" s="36" t="s">
        <v>6</v>
      </c>
      <c r="K1092" s="54">
        <v>283.36</v>
      </c>
      <c r="L1092" s="39">
        <v>1599512.53</v>
      </c>
      <c r="M1092" s="55">
        <v>0</v>
      </c>
      <c r="N1092" s="55">
        <v>0</v>
      </c>
      <c r="O1092" s="55">
        <v>0</v>
      </c>
      <c r="P1092" s="39">
        <v>1599512.53</v>
      </c>
    </row>
    <row r="1093" spans="1:17" ht="35.1" customHeight="1" x14ac:dyDescent="0.25">
      <c r="A1093" s="67"/>
      <c r="B1093" s="126"/>
      <c r="C1093" s="130"/>
      <c r="D1093" s="71" t="s">
        <v>108</v>
      </c>
      <c r="E1093" s="36" t="s">
        <v>238</v>
      </c>
      <c r="F1093" s="36" t="s">
        <v>238</v>
      </c>
      <c r="G1093" s="36" t="s">
        <v>5</v>
      </c>
      <c r="H1093" s="11">
        <v>2024</v>
      </c>
      <c r="I1093" s="11">
        <v>2024</v>
      </c>
      <c r="J1093" s="36" t="s">
        <v>6</v>
      </c>
      <c r="K1093" s="54">
        <v>428.25</v>
      </c>
      <c r="L1093" s="39">
        <v>2361913.9900000002</v>
      </c>
      <c r="M1093" s="55">
        <v>0</v>
      </c>
      <c r="N1093" s="55">
        <v>0</v>
      </c>
      <c r="O1093" s="55">
        <v>0</v>
      </c>
      <c r="P1093" s="39">
        <v>2361913.9900000002</v>
      </c>
    </row>
    <row r="1094" spans="1:17" ht="35.1" customHeight="1" x14ac:dyDescent="0.25">
      <c r="A1094" s="60">
        <v>1215</v>
      </c>
      <c r="B1094" s="132" t="s">
        <v>995</v>
      </c>
      <c r="C1094" s="132"/>
      <c r="D1094" s="57"/>
      <c r="E1094" s="58"/>
      <c r="F1094" s="58"/>
      <c r="G1094" s="58"/>
      <c r="H1094" s="58"/>
      <c r="I1094" s="58"/>
      <c r="J1094" s="28"/>
      <c r="K1094" s="58"/>
      <c r="L1094" s="58">
        <f>SUM(L1095:L1136)</f>
        <v>345756862.13999999</v>
      </c>
      <c r="M1094" s="58">
        <f>SUM(M1095:M1136)</f>
        <v>0</v>
      </c>
      <c r="N1094" s="58">
        <f>SUM(N1095:N1136)</f>
        <v>4877413.46</v>
      </c>
      <c r="O1094" s="58">
        <f>SUM(O1095:O1136)</f>
        <v>97945238.239999995</v>
      </c>
      <c r="P1094" s="58">
        <f>SUM(P1095:P1136)</f>
        <v>242934210.44</v>
      </c>
    </row>
    <row r="1095" spans="1:17" ht="35.1" customHeight="1" x14ac:dyDescent="0.25">
      <c r="A1095" s="67"/>
      <c r="B1095" s="68">
        <v>1</v>
      </c>
      <c r="C1095" s="72" t="s">
        <v>109</v>
      </c>
      <c r="D1095" s="71" t="s">
        <v>109</v>
      </c>
      <c r="E1095" s="36" t="s">
        <v>7</v>
      </c>
      <c r="F1095" s="36" t="s">
        <v>7</v>
      </c>
      <c r="G1095" s="36" t="s">
        <v>916</v>
      </c>
      <c r="H1095" s="36">
        <v>2024</v>
      </c>
      <c r="I1095" s="36">
        <v>2024</v>
      </c>
      <c r="J1095" s="28" t="s">
        <v>6</v>
      </c>
      <c r="K1095" s="54">
        <v>959.8</v>
      </c>
      <c r="L1095" s="39">
        <v>6038323.9199999999</v>
      </c>
      <c r="M1095" s="31">
        <v>0</v>
      </c>
      <c r="N1095" s="31">
        <v>0</v>
      </c>
      <c r="O1095" s="39">
        <v>6038323.9199999999</v>
      </c>
      <c r="P1095" s="31">
        <v>0</v>
      </c>
    </row>
    <row r="1096" spans="1:17" ht="35.1" customHeight="1" x14ac:dyDescent="0.25">
      <c r="A1096" s="67"/>
      <c r="B1096" s="68">
        <v>2</v>
      </c>
      <c r="C1096" s="72" t="s">
        <v>110</v>
      </c>
      <c r="D1096" s="71" t="s">
        <v>110</v>
      </c>
      <c r="E1096" s="36" t="s">
        <v>7</v>
      </c>
      <c r="F1096" s="36" t="s">
        <v>7</v>
      </c>
      <c r="G1096" s="36" t="s">
        <v>916</v>
      </c>
      <c r="H1096" s="36">
        <v>2024</v>
      </c>
      <c r="I1096" s="36">
        <v>2024</v>
      </c>
      <c r="J1096" s="28" t="s">
        <v>6</v>
      </c>
      <c r="K1096" s="54">
        <v>1155.5999999999999</v>
      </c>
      <c r="L1096" s="39">
        <v>7270147.0300000003</v>
      </c>
      <c r="M1096" s="31">
        <v>0</v>
      </c>
      <c r="N1096" s="31">
        <v>0</v>
      </c>
      <c r="O1096" s="39">
        <v>7270147.0300000003</v>
      </c>
      <c r="P1096" s="31">
        <v>0</v>
      </c>
    </row>
    <row r="1097" spans="1:17" ht="35.1" customHeight="1" x14ac:dyDescent="0.25">
      <c r="A1097" s="67"/>
      <c r="B1097" s="68">
        <v>3</v>
      </c>
      <c r="C1097" s="72" t="s">
        <v>111</v>
      </c>
      <c r="D1097" s="71" t="s">
        <v>111</v>
      </c>
      <c r="E1097" s="36" t="s">
        <v>7</v>
      </c>
      <c r="F1097" s="36" t="s">
        <v>7</v>
      </c>
      <c r="G1097" s="36" t="s">
        <v>916</v>
      </c>
      <c r="H1097" s="36">
        <v>2024</v>
      </c>
      <c r="I1097" s="36">
        <v>2024</v>
      </c>
      <c r="J1097" s="28" t="s">
        <v>6</v>
      </c>
      <c r="K1097" s="54">
        <v>1160.5</v>
      </c>
      <c r="L1097" s="39">
        <v>7300974.0700000003</v>
      </c>
      <c r="M1097" s="31">
        <v>0</v>
      </c>
      <c r="N1097" s="31">
        <v>0</v>
      </c>
      <c r="O1097" s="39">
        <v>7300974.0700000003</v>
      </c>
      <c r="P1097" s="31">
        <v>0</v>
      </c>
    </row>
    <row r="1098" spans="1:17" ht="35.1" customHeight="1" x14ac:dyDescent="0.25">
      <c r="A1098" s="67"/>
      <c r="B1098" s="68">
        <v>4</v>
      </c>
      <c r="C1098" s="72" t="s">
        <v>112</v>
      </c>
      <c r="D1098" s="71" t="s">
        <v>112</v>
      </c>
      <c r="E1098" s="36" t="s">
        <v>7</v>
      </c>
      <c r="F1098" s="36" t="s">
        <v>7</v>
      </c>
      <c r="G1098" s="36" t="s">
        <v>916</v>
      </c>
      <c r="H1098" s="36">
        <v>2024</v>
      </c>
      <c r="I1098" s="36">
        <v>2024</v>
      </c>
      <c r="J1098" s="28" t="s">
        <v>6</v>
      </c>
      <c r="K1098" s="54">
        <v>458.2</v>
      </c>
      <c r="L1098" s="39">
        <v>2882642.2399999998</v>
      </c>
      <c r="M1098" s="31">
        <v>0</v>
      </c>
      <c r="N1098" s="31">
        <v>0</v>
      </c>
      <c r="O1098" s="39">
        <v>2882642.2399999998</v>
      </c>
      <c r="P1098" s="31">
        <v>0</v>
      </c>
    </row>
    <row r="1099" spans="1:17" ht="35.1" customHeight="1" x14ac:dyDescent="0.25">
      <c r="A1099" s="67"/>
      <c r="B1099" s="68">
        <v>5</v>
      </c>
      <c r="C1099" s="72" t="s">
        <v>113</v>
      </c>
      <c r="D1099" s="71" t="s">
        <v>113</v>
      </c>
      <c r="E1099" s="36" t="s">
        <v>7</v>
      </c>
      <c r="F1099" s="36" t="s">
        <v>7</v>
      </c>
      <c r="G1099" s="36" t="s">
        <v>916</v>
      </c>
      <c r="H1099" s="36">
        <v>2024</v>
      </c>
      <c r="I1099" s="36">
        <v>2024</v>
      </c>
      <c r="J1099" s="28" t="s">
        <v>6</v>
      </c>
      <c r="K1099" s="54">
        <v>1152.3</v>
      </c>
      <c r="L1099" s="39">
        <v>7249385.9699999997</v>
      </c>
      <c r="M1099" s="31">
        <v>0</v>
      </c>
      <c r="N1099" s="31">
        <v>0</v>
      </c>
      <c r="O1099" s="39">
        <v>7249385.9699999997</v>
      </c>
      <c r="P1099" s="31">
        <v>0</v>
      </c>
    </row>
    <row r="1100" spans="1:17" ht="35.1" customHeight="1" x14ac:dyDescent="0.25">
      <c r="A1100" s="67"/>
      <c r="B1100" s="68">
        <v>6</v>
      </c>
      <c r="C1100" s="47" t="s">
        <v>769</v>
      </c>
      <c r="D1100" s="47" t="s">
        <v>769</v>
      </c>
      <c r="E1100" s="48" t="s">
        <v>7</v>
      </c>
      <c r="F1100" s="48" t="s">
        <v>7</v>
      </c>
      <c r="G1100" s="49" t="s">
        <v>916</v>
      </c>
      <c r="H1100" s="50">
        <v>2024</v>
      </c>
      <c r="I1100" s="50">
        <v>2024</v>
      </c>
      <c r="J1100" s="50" t="s">
        <v>6</v>
      </c>
      <c r="K1100" s="92">
        <v>1000</v>
      </c>
      <c r="L1100" s="51">
        <v>6439160</v>
      </c>
      <c r="M1100" s="48">
        <v>0</v>
      </c>
      <c r="N1100" s="48">
        <v>0</v>
      </c>
      <c r="O1100" s="51">
        <v>6439160</v>
      </c>
      <c r="P1100" s="48">
        <v>0</v>
      </c>
      <c r="Q1100"/>
    </row>
    <row r="1101" spans="1:17" ht="35.1" customHeight="1" x14ac:dyDescent="0.25">
      <c r="A1101" s="67"/>
      <c r="B1101" s="68">
        <v>7</v>
      </c>
      <c r="C1101" s="72" t="s">
        <v>114</v>
      </c>
      <c r="D1101" s="71" t="s">
        <v>114</v>
      </c>
      <c r="E1101" s="36" t="s">
        <v>7</v>
      </c>
      <c r="F1101" s="36" t="s">
        <v>7</v>
      </c>
      <c r="G1101" s="36" t="s">
        <v>916</v>
      </c>
      <c r="H1101" s="36">
        <v>2024</v>
      </c>
      <c r="I1101" s="36">
        <v>2024</v>
      </c>
      <c r="J1101" s="28" t="s">
        <v>6</v>
      </c>
      <c r="K1101" s="54">
        <v>1150.2</v>
      </c>
      <c r="L1101" s="39">
        <v>7236174.3799999999</v>
      </c>
      <c r="M1101" s="31">
        <v>0</v>
      </c>
      <c r="N1101" s="31">
        <v>0</v>
      </c>
      <c r="O1101" s="39">
        <v>7236174.3799999999</v>
      </c>
      <c r="P1101" s="31">
        <v>0</v>
      </c>
    </row>
    <row r="1102" spans="1:17" ht="35.1" customHeight="1" x14ac:dyDescent="0.25">
      <c r="A1102" s="67"/>
      <c r="B1102" s="68">
        <v>8</v>
      </c>
      <c r="C1102" s="101" t="s">
        <v>115</v>
      </c>
      <c r="D1102" s="44" t="s">
        <v>115</v>
      </c>
      <c r="E1102" s="45" t="s">
        <v>7</v>
      </c>
      <c r="F1102" s="45" t="s">
        <v>7</v>
      </c>
      <c r="G1102" s="45" t="s">
        <v>936</v>
      </c>
      <c r="H1102" s="45" t="s">
        <v>928</v>
      </c>
      <c r="I1102" s="45" t="s">
        <v>928</v>
      </c>
      <c r="J1102" s="45" t="s">
        <v>6</v>
      </c>
      <c r="K1102" s="45">
        <v>732.8</v>
      </c>
      <c r="L1102" s="46">
        <f t="shared" ref="L1102:L1103" si="23">K1102*6442</f>
        <v>4720697.5999999996</v>
      </c>
      <c r="M1102" s="46">
        <v>0</v>
      </c>
      <c r="N1102" s="46">
        <v>0</v>
      </c>
      <c r="O1102" s="46">
        <v>0</v>
      </c>
      <c r="P1102" s="46">
        <v>4720697.5999999996</v>
      </c>
    </row>
    <row r="1103" spans="1:17" ht="35.1" customHeight="1" x14ac:dyDescent="0.25">
      <c r="A1103" s="67"/>
      <c r="B1103" s="68">
        <v>9</v>
      </c>
      <c r="C1103" s="101" t="s">
        <v>116</v>
      </c>
      <c r="D1103" s="44" t="s">
        <v>116</v>
      </c>
      <c r="E1103" s="45" t="s">
        <v>7</v>
      </c>
      <c r="F1103" s="45" t="s">
        <v>7</v>
      </c>
      <c r="G1103" s="45" t="s">
        <v>936</v>
      </c>
      <c r="H1103" s="45" t="s">
        <v>928</v>
      </c>
      <c r="I1103" s="45" t="s">
        <v>928</v>
      </c>
      <c r="J1103" s="45" t="s">
        <v>6</v>
      </c>
      <c r="K1103" s="45" t="s">
        <v>996</v>
      </c>
      <c r="L1103" s="46">
        <f t="shared" si="23"/>
        <v>6622376</v>
      </c>
      <c r="M1103" s="46" t="s">
        <v>929</v>
      </c>
      <c r="N1103" s="46" t="s">
        <v>929</v>
      </c>
      <c r="O1103" s="46" t="s">
        <v>929</v>
      </c>
      <c r="P1103" s="46">
        <f>L1103</f>
        <v>6622376</v>
      </c>
    </row>
    <row r="1104" spans="1:17" ht="35.1" customHeight="1" x14ac:dyDescent="0.25">
      <c r="A1104" s="67"/>
      <c r="B1104" s="68">
        <v>10</v>
      </c>
      <c r="C1104" s="72" t="s">
        <v>117</v>
      </c>
      <c r="D1104" s="71" t="s">
        <v>117</v>
      </c>
      <c r="E1104" s="36" t="s">
        <v>7</v>
      </c>
      <c r="F1104" s="36" t="s">
        <v>7</v>
      </c>
      <c r="G1104" s="36" t="s">
        <v>916</v>
      </c>
      <c r="H1104" s="36">
        <v>2024</v>
      </c>
      <c r="I1104" s="36">
        <v>2024</v>
      </c>
      <c r="J1104" s="28" t="s">
        <v>6</v>
      </c>
      <c r="K1104" s="38">
        <v>1432.5</v>
      </c>
      <c r="L1104" s="39">
        <v>9012189.0199999996</v>
      </c>
      <c r="M1104" s="31">
        <v>0</v>
      </c>
      <c r="N1104" s="31">
        <v>0</v>
      </c>
      <c r="O1104" s="39">
        <v>9012189.0199999996</v>
      </c>
      <c r="P1104" s="31">
        <v>0</v>
      </c>
    </row>
    <row r="1105" spans="1:17" ht="35.1" customHeight="1" x14ac:dyDescent="0.25">
      <c r="A1105" s="67" t="s">
        <v>110</v>
      </c>
      <c r="B1105" s="68">
        <v>11</v>
      </c>
      <c r="C1105" s="72" t="s">
        <v>118</v>
      </c>
      <c r="D1105" s="71" t="s">
        <v>118</v>
      </c>
      <c r="E1105" s="36" t="s">
        <v>238</v>
      </c>
      <c r="F1105" s="36" t="s">
        <v>238</v>
      </c>
      <c r="G1105" s="36" t="s">
        <v>5</v>
      </c>
      <c r="H1105" s="36">
        <v>2024</v>
      </c>
      <c r="I1105" s="36">
        <v>2024</v>
      </c>
      <c r="J1105" s="28" t="s">
        <v>6</v>
      </c>
      <c r="K1105" s="38">
        <v>1963</v>
      </c>
      <c r="L1105" s="39">
        <v>13875665.420000002</v>
      </c>
      <c r="M1105" s="55">
        <v>0</v>
      </c>
      <c r="N1105" s="55">
        <v>0</v>
      </c>
      <c r="O1105" s="55">
        <v>0</v>
      </c>
      <c r="P1105" s="39">
        <v>13875665.420000002</v>
      </c>
    </row>
    <row r="1106" spans="1:17" ht="35.1" customHeight="1" x14ac:dyDescent="0.25">
      <c r="A1106" s="67"/>
      <c r="B1106" s="68">
        <v>12</v>
      </c>
      <c r="C1106" s="72" t="s">
        <v>119</v>
      </c>
      <c r="D1106" s="71" t="s">
        <v>119</v>
      </c>
      <c r="E1106" s="36" t="s">
        <v>7</v>
      </c>
      <c r="F1106" s="36" t="s">
        <v>7</v>
      </c>
      <c r="G1106" s="36" t="s">
        <v>916</v>
      </c>
      <c r="H1106" s="36">
        <v>2024</v>
      </c>
      <c r="I1106" s="36">
        <v>2024</v>
      </c>
      <c r="J1106" s="28" t="s">
        <v>6</v>
      </c>
      <c r="K1106" s="54">
        <v>1158.7</v>
      </c>
      <c r="L1106" s="39">
        <v>7289649.8500000006</v>
      </c>
      <c r="M1106" s="31">
        <v>0</v>
      </c>
      <c r="N1106" s="31">
        <v>0</v>
      </c>
      <c r="O1106" s="39">
        <v>7289649.8500000006</v>
      </c>
      <c r="P1106" s="31">
        <v>0</v>
      </c>
    </row>
    <row r="1107" spans="1:17" ht="35.1" customHeight="1" x14ac:dyDescent="0.25">
      <c r="A1107" s="67"/>
      <c r="B1107" s="68">
        <v>13</v>
      </c>
      <c r="C1107" s="72" t="s">
        <v>120</v>
      </c>
      <c r="D1107" s="71" t="s">
        <v>120</v>
      </c>
      <c r="E1107" s="36" t="s">
        <v>7</v>
      </c>
      <c r="F1107" s="36" t="s">
        <v>7</v>
      </c>
      <c r="G1107" s="36" t="s">
        <v>916</v>
      </c>
      <c r="H1107" s="36">
        <v>2024</v>
      </c>
      <c r="I1107" s="36">
        <v>2024</v>
      </c>
      <c r="J1107" s="28" t="s">
        <v>6</v>
      </c>
      <c r="K1107" s="54">
        <v>1132.5999999999999</v>
      </c>
      <c r="L1107" s="39">
        <v>7125448.71</v>
      </c>
      <c r="M1107" s="31">
        <v>0</v>
      </c>
      <c r="N1107" s="31">
        <v>0</v>
      </c>
      <c r="O1107" s="39">
        <v>7125448.71</v>
      </c>
      <c r="P1107" s="31">
        <v>0</v>
      </c>
    </row>
    <row r="1108" spans="1:17" ht="35.1" customHeight="1" x14ac:dyDescent="0.25">
      <c r="A1108" s="67"/>
      <c r="B1108" s="68">
        <v>14</v>
      </c>
      <c r="C1108" s="101" t="s">
        <v>121</v>
      </c>
      <c r="D1108" s="44" t="s">
        <v>121</v>
      </c>
      <c r="E1108" s="45" t="s">
        <v>7</v>
      </c>
      <c r="F1108" s="45" t="s">
        <v>7</v>
      </c>
      <c r="G1108" s="45" t="s">
        <v>936</v>
      </c>
      <c r="H1108" s="45" t="s">
        <v>928</v>
      </c>
      <c r="I1108" s="45" t="s">
        <v>928</v>
      </c>
      <c r="J1108" s="45" t="s">
        <v>6</v>
      </c>
      <c r="K1108" s="45" t="s">
        <v>997</v>
      </c>
      <c r="L1108" s="46">
        <f t="shared" ref="L1108" si="24">K1108*6442</f>
        <v>11093124</v>
      </c>
      <c r="M1108" s="46">
        <v>0</v>
      </c>
      <c r="N1108" s="46">
        <v>0</v>
      </c>
      <c r="O1108" s="46">
        <v>0</v>
      </c>
      <c r="P1108" s="46">
        <f>L1108</f>
        <v>11093124</v>
      </c>
      <c r="Q1108" s="107"/>
    </row>
    <row r="1109" spans="1:17" ht="35.1" customHeight="1" x14ac:dyDescent="0.25">
      <c r="A1109" s="67" t="s">
        <v>112</v>
      </c>
      <c r="B1109" s="126">
        <v>15</v>
      </c>
      <c r="C1109" s="127" t="s">
        <v>122</v>
      </c>
      <c r="D1109" s="71" t="s">
        <v>122</v>
      </c>
      <c r="E1109" s="36" t="s">
        <v>7</v>
      </c>
      <c r="F1109" s="36" t="s">
        <v>7</v>
      </c>
      <c r="G1109" s="36" t="s">
        <v>916</v>
      </c>
      <c r="H1109" s="36">
        <v>2024</v>
      </c>
      <c r="I1109" s="36">
        <v>2024</v>
      </c>
      <c r="J1109" s="28" t="s">
        <v>6</v>
      </c>
      <c r="K1109" s="54">
        <v>1628.3</v>
      </c>
      <c r="L1109" s="39">
        <v>7827945.9400000004</v>
      </c>
      <c r="M1109" s="55">
        <v>0</v>
      </c>
      <c r="N1109" s="55">
        <v>0</v>
      </c>
      <c r="O1109" s="55">
        <v>0</v>
      </c>
      <c r="P1109" s="55">
        <v>7827945.9400000004</v>
      </c>
    </row>
    <row r="1110" spans="1:17" ht="35.1" customHeight="1" x14ac:dyDescent="0.25">
      <c r="A1110" s="67" t="s">
        <v>113</v>
      </c>
      <c r="B1110" s="126"/>
      <c r="C1110" s="127"/>
      <c r="D1110" s="71" t="s">
        <v>122</v>
      </c>
      <c r="E1110" s="36" t="s">
        <v>238</v>
      </c>
      <c r="F1110" s="36" t="s">
        <v>238</v>
      </c>
      <c r="G1110" s="36" t="s">
        <v>5</v>
      </c>
      <c r="H1110" s="36">
        <v>2024</v>
      </c>
      <c r="I1110" s="36">
        <v>2024</v>
      </c>
      <c r="J1110" s="28" t="s">
        <v>6</v>
      </c>
      <c r="K1110" s="54">
        <v>4241</v>
      </c>
      <c r="L1110" s="39">
        <v>30039455.950000003</v>
      </c>
      <c r="M1110" s="55">
        <v>0</v>
      </c>
      <c r="N1110" s="55">
        <v>0</v>
      </c>
      <c r="O1110" s="55">
        <v>0</v>
      </c>
      <c r="P1110" s="39">
        <v>30039455.950000003</v>
      </c>
    </row>
    <row r="1111" spans="1:17" ht="35.1" customHeight="1" x14ac:dyDescent="0.25">
      <c r="A1111" s="67" t="s">
        <v>114</v>
      </c>
      <c r="B1111" s="68">
        <v>16</v>
      </c>
      <c r="C1111" s="70" t="s">
        <v>123</v>
      </c>
      <c r="D1111" s="71" t="s">
        <v>123</v>
      </c>
      <c r="E1111" s="36" t="s">
        <v>238</v>
      </c>
      <c r="F1111" s="36" t="s">
        <v>238</v>
      </c>
      <c r="G1111" s="36" t="s">
        <v>5</v>
      </c>
      <c r="H1111" s="36">
        <v>2024</v>
      </c>
      <c r="I1111" s="36">
        <v>2024</v>
      </c>
      <c r="J1111" s="28" t="s">
        <v>6</v>
      </c>
      <c r="K1111" s="54">
        <v>2924</v>
      </c>
      <c r="L1111" s="39">
        <v>20711004.280000001</v>
      </c>
      <c r="M1111" s="55">
        <v>0</v>
      </c>
      <c r="N1111" s="55">
        <v>0</v>
      </c>
      <c r="O1111" s="55">
        <v>0</v>
      </c>
      <c r="P1111" s="39">
        <v>20711004.280000001</v>
      </c>
    </row>
    <row r="1112" spans="1:17" ht="35.1" customHeight="1" x14ac:dyDescent="0.25">
      <c r="A1112" s="67"/>
      <c r="B1112" s="68">
        <v>17</v>
      </c>
      <c r="C1112" s="70" t="s">
        <v>124</v>
      </c>
      <c r="D1112" s="71" t="s">
        <v>124</v>
      </c>
      <c r="E1112" s="36" t="s">
        <v>7</v>
      </c>
      <c r="F1112" s="36" t="s">
        <v>7</v>
      </c>
      <c r="G1112" s="36" t="s">
        <v>916</v>
      </c>
      <c r="H1112" s="36">
        <v>2024</v>
      </c>
      <c r="I1112" s="36">
        <v>2024</v>
      </c>
      <c r="J1112" s="28" t="s">
        <v>6</v>
      </c>
      <c r="K1112" s="54">
        <v>864.8</v>
      </c>
      <c r="L1112" s="39">
        <v>5451821.3099999996</v>
      </c>
      <c r="M1112" s="31">
        <v>0</v>
      </c>
      <c r="N1112" s="31">
        <v>0</v>
      </c>
      <c r="O1112" s="39">
        <v>5451821.3099999996</v>
      </c>
      <c r="P1112" s="31">
        <v>0</v>
      </c>
    </row>
    <row r="1113" spans="1:17" ht="35.1" customHeight="1" x14ac:dyDescent="0.25">
      <c r="A1113" s="69"/>
      <c r="B1113" s="68">
        <v>18</v>
      </c>
      <c r="C1113" s="71" t="s">
        <v>770</v>
      </c>
      <c r="D1113" s="71" t="s">
        <v>770</v>
      </c>
      <c r="E1113" s="36" t="s">
        <v>241</v>
      </c>
      <c r="F1113" s="36" t="s">
        <v>241</v>
      </c>
      <c r="G1113" s="36" t="s">
        <v>232</v>
      </c>
      <c r="H1113" s="36">
        <v>2024</v>
      </c>
      <c r="I1113" s="36">
        <v>2024</v>
      </c>
      <c r="J1113" s="28" t="s">
        <v>6</v>
      </c>
      <c r="K1113" s="5"/>
      <c r="L1113" s="39">
        <v>725570</v>
      </c>
      <c r="M1113" s="55">
        <v>0</v>
      </c>
      <c r="N1113" s="55">
        <v>0</v>
      </c>
      <c r="O1113" s="55">
        <v>0</v>
      </c>
      <c r="P1113" s="39">
        <v>725570</v>
      </c>
    </row>
    <row r="1114" spans="1:17" ht="35.1" customHeight="1" x14ac:dyDescent="0.25">
      <c r="A1114" s="69"/>
      <c r="B1114" s="68">
        <v>19</v>
      </c>
      <c r="C1114" s="61" t="s">
        <v>125</v>
      </c>
      <c r="D1114" s="61" t="s">
        <v>125</v>
      </c>
      <c r="E1114" s="62" t="s">
        <v>7</v>
      </c>
      <c r="F1114" s="62" t="s">
        <v>7</v>
      </c>
      <c r="G1114" s="63" t="s">
        <v>936</v>
      </c>
      <c r="H1114" s="62">
        <v>2024</v>
      </c>
      <c r="I1114" s="62">
        <v>2024</v>
      </c>
      <c r="J1114" s="62" t="s">
        <v>6</v>
      </c>
      <c r="K1114" s="64">
        <v>700</v>
      </c>
      <c r="L1114" s="64">
        <v>4509400</v>
      </c>
      <c r="M1114" s="65">
        <v>0</v>
      </c>
      <c r="N1114" s="65">
        <v>0</v>
      </c>
      <c r="O1114" s="65">
        <v>0</v>
      </c>
      <c r="P1114" s="64">
        <v>4509400</v>
      </c>
    </row>
    <row r="1115" spans="1:17" ht="35.1" customHeight="1" x14ac:dyDescent="0.25">
      <c r="A1115" s="69"/>
      <c r="B1115" s="126">
        <v>20</v>
      </c>
      <c r="C1115" s="130" t="s">
        <v>771</v>
      </c>
      <c r="D1115" s="95" t="s">
        <v>771</v>
      </c>
      <c r="E1115" s="36" t="s">
        <v>7</v>
      </c>
      <c r="F1115" s="36" t="s">
        <v>7</v>
      </c>
      <c r="G1115" s="36" t="s">
        <v>936</v>
      </c>
      <c r="H1115" s="36">
        <v>2024</v>
      </c>
      <c r="I1115" s="36">
        <v>2024</v>
      </c>
      <c r="J1115" s="28" t="s">
        <v>6</v>
      </c>
      <c r="K1115" s="38">
        <v>1019</v>
      </c>
      <c r="L1115" s="39">
        <f>K1115*6442+24000</f>
        <v>6588398</v>
      </c>
      <c r="M1115" s="55">
        <v>0</v>
      </c>
      <c r="N1115" s="31">
        <v>0</v>
      </c>
      <c r="O1115" s="55">
        <v>0</v>
      </c>
      <c r="P1115" s="55">
        <f>L1115</f>
        <v>6588398</v>
      </c>
    </row>
    <row r="1116" spans="1:17" ht="35.1" customHeight="1" x14ac:dyDescent="0.25">
      <c r="A1116" s="69"/>
      <c r="B1116" s="126"/>
      <c r="C1116" s="130"/>
      <c r="D1116" s="95" t="s">
        <v>771</v>
      </c>
      <c r="E1116" s="36" t="s">
        <v>238</v>
      </c>
      <c r="F1116" s="36" t="s">
        <v>238</v>
      </c>
      <c r="G1116" s="36" t="s">
        <v>5</v>
      </c>
      <c r="H1116" s="36">
        <v>2024</v>
      </c>
      <c r="I1116" s="36">
        <v>2024</v>
      </c>
      <c r="J1116" s="28" t="s">
        <v>6</v>
      </c>
      <c r="K1116" s="38">
        <v>2490</v>
      </c>
      <c r="L1116" s="39">
        <f>K1116*7238+24000</f>
        <v>18046620</v>
      </c>
      <c r="M1116" s="55">
        <v>0</v>
      </c>
      <c r="N1116" s="31">
        <v>0</v>
      </c>
      <c r="O1116" s="55">
        <v>0</v>
      </c>
      <c r="P1116" s="55">
        <f>L1116</f>
        <v>18046620</v>
      </c>
    </row>
    <row r="1117" spans="1:17" ht="35.1" customHeight="1" x14ac:dyDescent="0.25">
      <c r="A1117" s="69"/>
      <c r="B1117" s="68">
        <v>21</v>
      </c>
      <c r="C1117" s="72" t="s">
        <v>126</v>
      </c>
      <c r="D1117" s="95" t="s">
        <v>126</v>
      </c>
      <c r="E1117" s="36" t="s">
        <v>8</v>
      </c>
      <c r="F1117" s="36" t="s">
        <v>8</v>
      </c>
      <c r="G1117" s="36" t="s">
        <v>5</v>
      </c>
      <c r="H1117" s="36">
        <v>2024</v>
      </c>
      <c r="I1117" s="36">
        <v>2024</v>
      </c>
      <c r="J1117" s="28" t="s">
        <v>6</v>
      </c>
      <c r="K1117" s="38"/>
      <c r="L1117" s="39">
        <v>3840545</v>
      </c>
      <c r="M1117" s="55">
        <v>0</v>
      </c>
      <c r="N1117" s="31">
        <v>0</v>
      </c>
      <c r="O1117" s="55">
        <v>0</v>
      </c>
      <c r="P1117" s="55">
        <v>3840545</v>
      </c>
    </row>
    <row r="1118" spans="1:17" ht="29.25" customHeight="1" x14ac:dyDescent="0.25">
      <c r="A1118" s="69"/>
      <c r="B1118" s="126">
        <v>22</v>
      </c>
      <c r="C1118" s="130" t="s">
        <v>772</v>
      </c>
      <c r="D1118" s="71" t="s">
        <v>772</v>
      </c>
      <c r="E1118" s="36" t="s">
        <v>240</v>
      </c>
      <c r="F1118" s="36" t="s">
        <v>240</v>
      </c>
      <c r="G1118" s="36" t="s">
        <v>998</v>
      </c>
      <c r="H1118" s="11">
        <v>2024</v>
      </c>
      <c r="I1118" s="11">
        <v>2024</v>
      </c>
      <c r="J1118" s="28" t="s">
        <v>6</v>
      </c>
      <c r="K1118" s="38">
        <v>0</v>
      </c>
      <c r="L1118" s="39">
        <v>1238731</v>
      </c>
      <c r="M1118" s="55">
        <v>0</v>
      </c>
      <c r="N1118" s="55">
        <v>0</v>
      </c>
      <c r="O1118" s="39">
        <v>1238731</v>
      </c>
      <c r="P1118" s="55">
        <v>0</v>
      </c>
    </row>
    <row r="1119" spans="1:17" ht="25.5" customHeight="1" x14ac:dyDescent="0.25">
      <c r="A1119" s="69"/>
      <c r="B1119" s="126"/>
      <c r="C1119" s="130"/>
      <c r="D1119" s="71" t="s">
        <v>772</v>
      </c>
      <c r="E1119" s="36" t="s">
        <v>240</v>
      </c>
      <c r="F1119" s="36" t="s">
        <v>240</v>
      </c>
      <c r="G1119" s="36" t="s">
        <v>955</v>
      </c>
      <c r="H1119" s="11">
        <v>2024</v>
      </c>
      <c r="I1119" s="11">
        <v>2024</v>
      </c>
      <c r="J1119" s="28" t="s">
        <v>6</v>
      </c>
      <c r="K1119" s="38">
        <v>0</v>
      </c>
      <c r="L1119" s="39">
        <v>4116871</v>
      </c>
      <c r="M1119" s="55">
        <v>0</v>
      </c>
      <c r="N1119" s="55">
        <v>0</v>
      </c>
      <c r="O1119" s="39">
        <v>4116871</v>
      </c>
      <c r="P1119" s="55">
        <v>0</v>
      </c>
    </row>
    <row r="1120" spans="1:17" ht="27" customHeight="1" x14ac:dyDescent="0.25">
      <c r="A1120" s="69"/>
      <c r="B1120" s="126"/>
      <c r="C1120" s="130"/>
      <c r="D1120" s="71" t="s">
        <v>772</v>
      </c>
      <c r="E1120" s="36" t="s">
        <v>240</v>
      </c>
      <c r="F1120" s="36" t="s">
        <v>240</v>
      </c>
      <c r="G1120" s="36" t="s">
        <v>935</v>
      </c>
      <c r="H1120" s="11">
        <v>2024</v>
      </c>
      <c r="I1120" s="11">
        <v>2024</v>
      </c>
      <c r="J1120" s="28" t="s">
        <v>6</v>
      </c>
      <c r="K1120" s="38">
        <v>0</v>
      </c>
      <c r="L1120" s="39">
        <v>979452</v>
      </c>
      <c r="M1120" s="55">
        <v>0</v>
      </c>
      <c r="N1120" s="55">
        <v>0</v>
      </c>
      <c r="O1120" s="39">
        <v>979452</v>
      </c>
      <c r="P1120" s="55">
        <v>0</v>
      </c>
    </row>
    <row r="1121" spans="1:16" ht="35.1" customHeight="1" x14ac:dyDescent="0.25">
      <c r="A1121" s="69"/>
      <c r="B1121" s="68">
        <v>23</v>
      </c>
      <c r="C1121" s="71" t="s">
        <v>773</v>
      </c>
      <c r="D1121" s="71" t="s">
        <v>773</v>
      </c>
      <c r="E1121" s="36" t="s">
        <v>238</v>
      </c>
      <c r="F1121" s="36" t="s">
        <v>238</v>
      </c>
      <c r="G1121" s="36" t="s">
        <v>5</v>
      </c>
      <c r="H1121" s="36">
        <v>2024</v>
      </c>
      <c r="I1121" s="36">
        <v>2024</v>
      </c>
      <c r="J1121" s="28" t="s">
        <v>6</v>
      </c>
      <c r="K1121" s="38">
        <v>3720</v>
      </c>
      <c r="L1121" s="39">
        <v>26372643.699999999</v>
      </c>
      <c r="M1121" s="55">
        <v>0</v>
      </c>
      <c r="N1121" s="31">
        <v>0</v>
      </c>
      <c r="O1121" s="55">
        <v>0</v>
      </c>
      <c r="P1121" s="39">
        <v>26372643.699999999</v>
      </c>
    </row>
    <row r="1122" spans="1:16" ht="35.1" customHeight="1" x14ac:dyDescent="0.25">
      <c r="A1122" s="69"/>
      <c r="B1122" s="68">
        <v>24</v>
      </c>
      <c r="C1122" s="72" t="s">
        <v>774</v>
      </c>
      <c r="D1122" s="71" t="s">
        <v>774</v>
      </c>
      <c r="E1122" s="36" t="s">
        <v>238</v>
      </c>
      <c r="F1122" s="36" t="s">
        <v>238</v>
      </c>
      <c r="G1122" s="36" t="s">
        <v>5</v>
      </c>
      <c r="H1122" s="36">
        <v>2024</v>
      </c>
      <c r="I1122" s="36">
        <v>2024</v>
      </c>
      <c r="J1122" s="28" t="s">
        <v>6</v>
      </c>
      <c r="K1122" s="38">
        <v>3109.52</v>
      </c>
      <c r="L1122" s="39">
        <v>16775479.379999999</v>
      </c>
      <c r="M1122" s="55">
        <v>0</v>
      </c>
      <c r="N1122" s="31">
        <v>0</v>
      </c>
      <c r="O1122" s="55">
        <v>0</v>
      </c>
      <c r="P1122" s="39">
        <v>16775479.379999999</v>
      </c>
    </row>
    <row r="1123" spans="1:16" ht="35.1" customHeight="1" x14ac:dyDescent="0.25">
      <c r="A1123" s="69"/>
      <c r="B1123" s="68">
        <v>25</v>
      </c>
      <c r="C1123" s="52" t="s">
        <v>775</v>
      </c>
      <c r="D1123" s="73" t="s">
        <v>775</v>
      </c>
      <c r="E1123" s="36" t="s">
        <v>7</v>
      </c>
      <c r="F1123" s="36" t="s">
        <v>7</v>
      </c>
      <c r="G1123" s="36" t="s">
        <v>916</v>
      </c>
      <c r="H1123" s="36">
        <v>2024</v>
      </c>
      <c r="I1123" s="36">
        <v>2023</v>
      </c>
      <c r="J1123" s="28" t="s">
        <v>6</v>
      </c>
      <c r="K1123" s="38">
        <v>809.8</v>
      </c>
      <c r="L1123" s="39">
        <v>5134119.43</v>
      </c>
      <c r="M1123" s="31">
        <v>0</v>
      </c>
      <c r="N1123" s="31">
        <v>4877413.46</v>
      </c>
      <c r="O1123" s="31">
        <v>256705.97</v>
      </c>
      <c r="P1123" s="55">
        <v>0</v>
      </c>
    </row>
    <row r="1124" spans="1:16" ht="35.1" customHeight="1" x14ac:dyDescent="0.25">
      <c r="A1124" s="69"/>
      <c r="B1124" s="68">
        <v>26</v>
      </c>
      <c r="C1124" s="61" t="s">
        <v>127</v>
      </c>
      <c r="D1124" s="61" t="s">
        <v>127</v>
      </c>
      <c r="E1124" s="62" t="s">
        <v>7</v>
      </c>
      <c r="F1124" s="62" t="s">
        <v>7</v>
      </c>
      <c r="G1124" s="63" t="s">
        <v>936</v>
      </c>
      <c r="H1124" s="62">
        <v>2024</v>
      </c>
      <c r="I1124" s="62">
        <v>2024</v>
      </c>
      <c r="J1124" s="62" t="s">
        <v>6</v>
      </c>
      <c r="K1124" s="64">
        <v>743.6</v>
      </c>
      <c r="L1124" s="64">
        <v>4790271.2</v>
      </c>
      <c r="M1124" s="65">
        <v>0</v>
      </c>
      <c r="N1124" s="65">
        <v>0</v>
      </c>
      <c r="O1124" s="65">
        <v>0</v>
      </c>
      <c r="P1124" s="64">
        <v>4790271.2</v>
      </c>
    </row>
    <row r="1125" spans="1:16" ht="35.1" customHeight="1" x14ac:dyDescent="0.25">
      <c r="A1125" s="69"/>
      <c r="B1125" s="68">
        <v>27</v>
      </c>
      <c r="C1125" s="61" t="s">
        <v>128</v>
      </c>
      <c r="D1125" s="61" t="s">
        <v>128</v>
      </c>
      <c r="E1125" s="62" t="s">
        <v>7</v>
      </c>
      <c r="F1125" s="62" t="s">
        <v>7</v>
      </c>
      <c r="G1125" s="63" t="s">
        <v>936</v>
      </c>
      <c r="H1125" s="62">
        <v>2024</v>
      </c>
      <c r="I1125" s="62">
        <v>2024</v>
      </c>
      <c r="J1125" s="62" t="s">
        <v>6</v>
      </c>
      <c r="K1125" s="64">
        <v>791</v>
      </c>
      <c r="L1125" s="64">
        <f>K1125*6442</f>
        <v>5095622</v>
      </c>
      <c r="M1125" s="65">
        <v>0</v>
      </c>
      <c r="N1125" s="65">
        <v>0</v>
      </c>
      <c r="O1125" s="65">
        <v>0</v>
      </c>
      <c r="P1125" s="64">
        <f>L1125</f>
        <v>5095622</v>
      </c>
    </row>
    <row r="1126" spans="1:16" ht="35.1" customHeight="1" x14ac:dyDescent="0.25">
      <c r="A1126" s="69"/>
      <c r="B1126" s="126">
        <v>28</v>
      </c>
      <c r="C1126" s="127" t="s">
        <v>129</v>
      </c>
      <c r="D1126" s="73" t="s">
        <v>129</v>
      </c>
      <c r="E1126" s="36" t="s">
        <v>7</v>
      </c>
      <c r="F1126" s="36" t="s">
        <v>7</v>
      </c>
      <c r="G1126" s="36" t="s">
        <v>243</v>
      </c>
      <c r="H1126" s="36">
        <v>2024</v>
      </c>
      <c r="I1126" s="36">
        <v>2024</v>
      </c>
      <c r="J1126" s="28" t="s">
        <v>6</v>
      </c>
      <c r="K1126" s="38">
        <v>989.7</v>
      </c>
      <c r="L1126" s="39">
        <v>6263208.5500000007</v>
      </c>
      <c r="M1126" s="55">
        <v>0</v>
      </c>
      <c r="N1126" s="55">
        <v>0</v>
      </c>
      <c r="O1126" s="55">
        <v>0</v>
      </c>
      <c r="P1126" s="39">
        <v>6263208.5500000007</v>
      </c>
    </row>
    <row r="1127" spans="1:16" ht="35.1" customHeight="1" x14ac:dyDescent="0.25">
      <c r="A1127" s="69"/>
      <c r="B1127" s="126"/>
      <c r="C1127" s="127"/>
      <c r="D1127" s="73" t="s">
        <v>129</v>
      </c>
      <c r="E1127" s="36" t="s">
        <v>238</v>
      </c>
      <c r="F1127" s="36" t="s">
        <v>238</v>
      </c>
      <c r="G1127" s="36" t="s">
        <v>5</v>
      </c>
      <c r="H1127" s="36">
        <v>2024</v>
      </c>
      <c r="I1127" s="36">
        <v>2024</v>
      </c>
      <c r="J1127" s="28" t="s">
        <v>6</v>
      </c>
      <c r="K1127" s="38">
        <v>2140.64</v>
      </c>
      <c r="L1127" s="39">
        <v>15186381.739999998</v>
      </c>
      <c r="M1127" s="55">
        <v>0</v>
      </c>
      <c r="N1127" s="55">
        <v>0</v>
      </c>
      <c r="O1127" s="55">
        <v>0</v>
      </c>
      <c r="P1127" s="39">
        <v>15186381.739999998</v>
      </c>
    </row>
    <row r="1128" spans="1:16" ht="35.1" customHeight="1" x14ac:dyDescent="0.25">
      <c r="A1128" s="69"/>
      <c r="B1128" s="68">
        <v>29</v>
      </c>
      <c r="C1128" s="61" t="s">
        <v>130</v>
      </c>
      <c r="D1128" s="61" t="s">
        <v>130</v>
      </c>
      <c r="E1128" s="62" t="s">
        <v>7</v>
      </c>
      <c r="F1128" s="62" t="s">
        <v>7</v>
      </c>
      <c r="G1128" s="63" t="s">
        <v>936</v>
      </c>
      <c r="H1128" s="62">
        <v>2024</v>
      </c>
      <c r="I1128" s="62">
        <v>2024</v>
      </c>
      <c r="J1128" s="62" t="s">
        <v>6</v>
      </c>
      <c r="K1128" s="64">
        <v>498.8</v>
      </c>
      <c r="L1128" s="64">
        <v>3213269.6</v>
      </c>
      <c r="M1128" s="65">
        <v>0</v>
      </c>
      <c r="N1128" s="65">
        <v>0</v>
      </c>
      <c r="O1128" s="65">
        <v>0</v>
      </c>
      <c r="P1128" s="64">
        <v>3213269.6</v>
      </c>
    </row>
    <row r="1129" spans="1:16" ht="35.1" customHeight="1" x14ac:dyDescent="0.25">
      <c r="A1129" s="69"/>
      <c r="B1129" s="126">
        <v>30</v>
      </c>
      <c r="C1129" s="127" t="s">
        <v>131</v>
      </c>
      <c r="D1129" s="73" t="s">
        <v>131</v>
      </c>
      <c r="E1129" s="36" t="s">
        <v>7</v>
      </c>
      <c r="F1129" s="36" t="s">
        <v>7</v>
      </c>
      <c r="G1129" s="36" t="s">
        <v>243</v>
      </c>
      <c r="H1129" s="36">
        <v>2024</v>
      </c>
      <c r="I1129" s="36">
        <v>2024</v>
      </c>
      <c r="J1129" s="28" t="s">
        <v>6</v>
      </c>
      <c r="K1129" s="38">
        <v>498.8</v>
      </c>
      <c r="L1129" s="39">
        <v>3168505.63</v>
      </c>
      <c r="M1129" s="55">
        <v>0</v>
      </c>
      <c r="N1129" s="55">
        <v>0</v>
      </c>
      <c r="O1129" s="55">
        <v>0</v>
      </c>
      <c r="P1129" s="39">
        <v>3168505.63</v>
      </c>
    </row>
    <row r="1130" spans="1:16" ht="35.1" customHeight="1" x14ac:dyDescent="0.25">
      <c r="A1130" s="69"/>
      <c r="B1130" s="126"/>
      <c r="C1130" s="127"/>
      <c r="D1130" s="73" t="s">
        <v>131</v>
      </c>
      <c r="E1130" s="36" t="s">
        <v>238</v>
      </c>
      <c r="F1130" s="36" t="s">
        <v>238</v>
      </c>
      <c r="G1130" s="36" t="s">
        <v>5</v>
      </c>
      <c r="H1130" s="36">
        <v>2024</v>
      </c>
      <c r="I1130" s="36">
        <v>2024</v>
      </c>
      <c r="J1130" s="28" t="s">
        <v>6</v>
      </c>
      <c r="K1130" s="38">
        <v>1270.24</v>
      </c>
      <c r="L1130" s="39">
        <v>9021245.5800000001</v>
      </c>
      <c r="M1130" s="55">
        <v>0</v>
      </c>
      <c r="N1130" s="55">
        <v>0</v>
      </c>
      <c r="O1130" s="55">
        <v>0</v>
      </c>
      <c r="P1130" s="39">
        <v>9021245.5800000001</v>
      </c>
    </row>
    <row r="1131" spans="1:16" ht="35.1" customHeight="1" x14ac:dyDescent="0.25">
      <c r="A1131" s="69"/>
      <c r="B1131" s="68">
        <v>31</v>
      </c>
      <c r="C1131" s="61" t="s">
        <v>132</v>
      </c>
      <c r="D1131" s="61" t="s">
        <v>132</v>
      </c>
      <c r="E1131" s="62" t="s">
        <v>7</v>
      </c>
      <c r="F1131" s="62" t="s">
        <v>7</v>
      </c>
      <c r="G1131" s="63" t="s">
        <v>936</v>
      </c>
      <c r="H1131" s="62">
        <v>2024</v>
      </c>
      <c r="I1131" s="62">
        <v>2024</v>
      </c>
      <c r="J1131" s="62" t="s">
        <v>6</v>
      </c>
      <c r="K1131" s="64">
        <v>498</v>
      </c>
      <c r="L1131" s="64">
        <f>K1131*6442</f>
        <v>3208116</v>
      </c>
      <c r="M1131" s="65">
        <v>0</v>
      </c>
      <c r="N1131" s="65">
        <v>0</v>
      </c>
      <c r="O1131" s="65">
        <v>0</v>
      </c>
      <c r="P1131" s="64">
        <f>L1131</f>
        <v>3208116</v>
      </c>
    </row>
    <row r="1132" spans="1:16" ht="35.1" customHeight="1" x14ac:dyDescent="0.25">
      <c r="A1132" s="69"/>
      <c r="B1132" s="68">
        <v>32</v>
      </c>
      <c r="C1132" s="61" t="s">
        <v>133</v>
      </c>
      <c r="D1132" s="61" t="s">
        <v>133</v>
      </c>
      <c r="E1132" s="62" t="s">
        <v>7</v>
      </c>
      <c r="F1132" s="62" t="s">
        <v>7</v>
      </c>
      <c r="G1132" s="63" t="s">
        <v>936</v>
      </c>
      <c r="H1132" s="62">
        <v>2024</v>
      </c>
      <c r="I1132" s="62">
        <v>2024</v>
      </c>
      <c r="J1132" s="62" t="s">
        <v>6</v>
      </c>
      <c r="K1132" s="64">
        <v>1487.2</v>
      </c>
      <c r="L1132" s="64">
        <v>9580542.4000000004</v>
      </c>
      <c r="M1132" s="65">
        <v>0</v>
      </c>
      <c r="N1132" s="65">
        <v>0</v>
      </c>
      <c r="O1132" s="65">
        <v>0</v>
      </c>
      <c r="P1132" s="64">
        <v>9580542.4000000004</v>
      </c>
    </row>
    <row r="1133" spans="1:16" ht="35.1" customHeight="1" x14ac:dyDescent="0.25">
      <c r="A1133" s="69"/>
      <c r="B1133" s="68">
        <v>33</v>
      </c>
      <c r="C1133" s="70" t="s">
        <v>776</v>
      </c>
      <c r="D1133" s="73" t="s">
        <v>776</v>
      </c>
      <c r="E1133" s="36" t="s">
        <v>7</v>
      </c>
      <c r="F1133" s="36" t="s">
        <v>7</v>
      </c>
      <c r="G1133" s="36" t="s">
        <v>916</v>
      </c>
      <c r="H1133" s="36">
        <v>2024</v>
      </c>
      <c r="I1133" s="36">
        <v>2024</v>
      </c>
      <c r="J1133" s="28" t="s">
        <v>6</v>
      </c>
      <c r="K1133" s="38">
        <v>1008.5</v>
      </c>
      <c r="L1133" s="39">
        <v>6344706.8899999997</v>
      </c>
      <c r="M1133" s="55">
        <v>0</v>
      </c>
      <c r="N1133" s="55">
        <v>0</v>
      </c>
      <c r="O1133" s="39">
        <v>6344706.8899999997</v>
      </c>
      <c r="P1133" s="39">
        <v>0</v>
      </c>
    </row>
    <row r="1134" spans="1:16" ht="35.1" customHeight="1" x14ac:dyDescent="0.25">
      <c r="A1134" s="67"/>
      <c r="B1134" s="68">
        <v>34</v>
      </c>
      <c r="C1134" s="72" t="s">
        <v>777</v>
      </c>
      <c r="D1134" s="71" t="s">
        <v>777</v>
      </c>
      <c r="E1134" s="36" t="s">
        <v>238</v>
      </c>
      <c r="F1134" s="36" t="s">
        <v>238</v>
      </c>
      <c r="G1134" s="36" t="s">
        <v>5</v>
      </c>
      <c r="H1134" s="36">
        <v>2024</v>
      </c>
      <c r="I1134" s="36">
        <v>2024</v>
      </c>
      <c r="J1134" s="28" t="s">
        <v>6</v>
      </c>
      <c r="K1134" s="38">
        <v>2159.9499999999998</v>
      </c>
      <c r="L1134" s="39">
        <v>11658122.469999999</v>
      </c>
      <c r="M1134" s="55">
        <v>0</v>
      </c>
      <c r="N1134" s="55">
        <v>0</v>
      </c>
      <c r="O1134" s="55">
        <v>0</v>
      </c>
      <c r="P1134" s="39">
        <v>11658122.469999999</v>
      </c>
    </row>
    <row r="1135" spans="1:16" ht="35.1" customHeight="1" x14ac:dyDescent="0.25">
      <c r="A1135" s="67"/>
      <c r="B1135" s="68">
        <v>35</v>
      </c>
      <c r="C1135" s="72" t="s">
        <v>134</v>
      </c>
      <c r="D1135" s="71" t="s">
        <v>134</v>
      </c>
      <c r="E1135" s="36" t="s">
        <v>7</v>
      </c>
      <c r="F1135" s="36" t="s">
        <v>7</v>
      </c>
      <c r="G1135" s="36" t="s">
        <v>233</v>
      </c>
      <c r="H1135" s="36">
        <v>2024</v>
      </c>
      <c r="I1135" s="36">
        <v>2024</v>
      </c>
      <c r="J1135" s="28" t="s">
        <v>6</v>
      </c>
      <c r="K1135" s="38">
        <v>809.5</v>
      </c>
      <c r="L1135" s="39">
        <v>5856427.4399999995</v>
      </c>
      <c r="M1135" s="39">
        <v>0</v>
      </c>
      <c r="N1135" s="39">
        <v>0</v>
      </c>
      <c r="O1135" s="39">
        <v>5856427.4399999995</v>
      </c>
      <c r="P1135" s="39">
        <v>0</v>
      </c>
    </row>
    <row r="1136" spans="1:16" ht="35.1" customHeight="1" x14ac:dyDescent="0.25">
      <c r="A1136" s="67"/>
      <c r="B1136" s="68">
        <v>36</v>
      </c>
      <c r="C1136" s="72" t="s">
        <v>135</v>
      </c>
      <c r="D1136" s="71" t="s">
        <v>135</v>
      </c>
      <c r="E1136" s="36" t="s">
        <v>7</v>
      </c>
      <c r="F1136" s="36" t="s">
        <v>7</v>
      </c>
      <c r="G1136" s="36" t="s">
        <v>233</v>
      </c>
      <c r="H1136" s="36">
        <v>2024</v>
      </c>
      <c r="I1136" s="36">
        <v>2024</v>
      </c>
      <c r="J1136" s="28" t="s">
        <v>6</v>
      </c>
      <c r="K1136" s="38">
        <v>809.5</v>
      </c>
      <c r="L1136" s="39">
        <v>5856427.4399999995</v>
      </c>
      <c r="M1136" s="39">
        <v>0</v>
      </c>
      <c r="N1136" s="39">
        <v>0</v>
      </c>
      <c r="O1136" s="39">
        <v>5856427.4399999995</v>
      </c>
      <c r="P1136" s="39">
        <v>0</v>
      </c>
    </row>
    <row r="1137" spans="1:16" ht="35.1" customHeight="1" x14ac:dyDescent="0.25">
      <c r="A1137" s="60">
        <v>1379</v>
      </c>
      <c r="B1137" s="132" t="s">
        <v>999</v>
      </c>
      <c r="C1137" s="132"/>
      <c r="D1137" s="57"/>
      <c r="E1137" s="58"/>
      <c r="F1137" s="58"/>
      <c r="G1137" s="58"/>
      <c r="H1137" s="58"/>
      <c r="I1137" s="58"/>
      <c r="J1137" s="28"/>
      <c r="K1137" s="58"/>
      <c r="L1137" s="58">
        <f>SUM(L1138:L1148)</f>
        <v>41023118.849999994</v>
      </c>
      <c r="M1137" s="58">
        <f>SUM(M1138:M1148)</f>
        <v>0</v>
      </c>
      <c r="N1137" s="58">
        <f>SUM(N1138:N1148)</f>
        <v>28361332.75</v>
      </c>
      <c r="O1137" s="58">
        <f>SUM(O1138:O1148)</f>
        <v>1921475.8200000003</v>
      </c>
      <c r="P1137" s="58">
        <f>SUM(P1138:P1148)</f>
        <v>10740310.280000001</v>
      </c>
    </row>
    <row r="1138" spans="1:16" ht="35.1" customHeight="1" x14ac:dyDescent="0.25">
      <c r="A1138" s="60"/>
      <c r="B1138" s="33">
        <v>1</v>
      </c>
      <c r="C1138" s="52" t="s">
        <v>778</v>
      </c>
      <c r="D1138" s="73" t="s">
        <v>778</v>
      </c>
      <c r="E1138" s="36" t="s">
        <v>7</v>
      </c>
      <c r="F1138" s="36" t="s">
        <v>7</v>
      </c>
      <c r="G1138" s="36" t="s">
        <v>233</v>
      </c>
      <c r="H1138" s="36">
        <v>2024</v>
      </c>
      <c r="I1138" s="36">
        <v>2024</v>
      </c>
      <c r="J1138" s="28" t="s">
        <v>6</v>
      </c>
      <c r="K1138" s="38">
        <v>744</v>
      </c>
      <c r="L1138" s="39">
        <v>5451988.6200000001</v>
      </c>
      <c r="M1138" s="31">
        <v>0</v>
      </c>
      <c r="N1138" s="39">
        <v>5179389.1900000004</v>
      </c>
      <c r="O1138" s="31">
        <v>272599.4299999997</v>
      </c>
      <c r="P1138" s="55">
        <v>0</v>
      </c>
    </row>
    <row r="1139" spans="1:16" ht="35.1" customHeight="1" x14ac:dyDescent="0.25">
      <c r="A1139" s="60"/>
      <c r="B1139" s="33">
        <v>2</v>
      </c>
      <c r="C1139" s="52" t="s">
        <v>779</v>
      </c>
      <c r="D1139" s="73" t="s">
        <v>779</v>
      </c>
      <c r="E1139" s="36" t="s">
        <v>7</v>
      </c>
      <c r="F1139" s="36" t="s">
        <v>7</v>
      </c>
      <c r="G1139" s="36" t="s">
        <v>233</v>
      </c>
      <c r="H1139" s="36">
        <v>2024</v>
      </c>
      <c r="I1139" s="36">
        <v>2024</v>
      </c>
      <c r="J1139" s="28" t="s">
        <v>6</v>
      </c>
      <c r="K1139" s="38">
        <v>518</v>
      </c>
      <c r="L1139" s="39">
        <v>3795873.8</v>
      </c>
      <c r="M1139" s="31">
        <v>0</v>
      </c>
      <c r="N1139" s="39">
        <v>3606080.11</v>
      </c>
      <c r="O1139" s="31">
        <v>189793.68999999994</v>
      </c>
      <c r="P1139" s="55">
        <v>0</v>
      </c>
    </row>
    <row r="1140" spans="1:16" ht="35.1" customHeight="1" x14ac:dyDescent="0.25">
      <c r="A1140" s="60"/>
      <c r="B1140" s="33">
        <v>3</v>
      </c>
      <c r="C1140" s="52" t="s">
        <v>780</v>
      </c>
      <c r="D1140" s="52" t="s">
        <v>780</v>
      </c>
      <c r="E1140" s="36" t="s">
        <v>241</v>
      </c>
      <c r="F1140" s="36" t="s">
        <v>241</v>
      </c>
      <c r="G1140" s="36" t="s">
        <v>5</v>
      </c>
      <c r="H1140" s="11">
        <v>2024</v>
      </c>
      <c r="I1140" s="11">
        <v>2024</v>
      </c>
      <c r="J1140" s="28" t="s">
        <v>6</v>
      </c>
      <c r="K1140" s="38"/>
      <c r="L1140" s="39">
        <v>428774.1</v>
      </c>
      <c r="M1140" s="55">
        <v>0</v>
      </c>
      <c r="N1140" s="39">
        <v>0</v>
      </c>
      <c r="O1140" s="55">
        <f>L1140</f>
        <v>428774.1</v>
      </c>
      <c r="P1140" s="55">
        <v>0</v>
      </c>
    </row>
    <row r="1141" spans="1:16" ht="35.1" customHeight="1" x14ac:dyDescent="0.25">
      <c r="A1141" s="60"/>
      <c r="B1141" s="140">
        <v>4</v>
      </c>
      <c r="C1141" s="142" t="s">
        <v>781</v>
      </c>
      <c r="D1141" s="35" t="s">
        <v>781</v>
      </c>
      <c r="E1141" s="36" t="s">
        <v>240</v>
      </c>
      <c r="F1141" s="36" t="s">
        <v>240</v>
      </c>
      <c r="G1141" s="36" t="s">
        <v>956</v>
      </c>
      <c r="H1141" s="11">
        <v>2024</v>
      </c>
      <c r="I1141" s="11">
        <v>2024</v>
      </c>
      <c r="J1141" s="36" t="s">
        <v>6</v>
      </c>
      <c r="K1141" s="38"/>
      <c r="L1141" s="39">
        <v>963026.25</v>
      </c>
      <c r="M1141" s="55">
        <v>0</v>
      </c>
      <c r="N1141" s="31">
        <v>0</v>
      </c>
      <c r="O1141" s="55">
        <v>0</v>
      </c>
      <c r="P1141" s="39">
        <v>963026.25</v>
      </c>
    </row>
    <row r="1142" spans="1:16" ht="35.1" customHeight="1" x14ac:dyDescent="0.25">
      <c r="A1142" s="60"/>
      <c r="B1142" s="140"/>
      <c r="C1142" s="142"/>
      <c r="D1142" s="35" t="s">
        <v>781</v>
      </c>
      <c r="E1142" s="36" t="s">
        <v>240</v>
      </c>
      <c r="F1142" s="36" t="s">
        <v>240</v>
      </c>
      <c r="G1142" s="36" t="s">
        <v>957</v>
      </c>
      <c r="H1142" s="11">
        <v>2024</v>
      </c>
      <c r="I1142" s="11">
        <v>2024</v>
      </c>
      <c r="J1142" s="36" t="s">
        <v>6</v>
      </c>
      <c r="K1142" s="38"/>
      <c r="L1142" s="39">
        <v>564768.68999999994</v>
      </c>
      <c r="M1142" s="55">
        <v>0</v>
      </c>
      <c r="N1142" s="31">
        <v>0</v>
      </c>
      <c r="O1142" s="55">
        <v>0</v>
      </c>
      <c r="P1142" s="39">
        <v>564768.68999999994</v>
      </c>
    </row>
    <row r="1143" spans="1:16" ht="35.1" customHeight="1" x14ac:dyDescent="0.25">
      <c r="A1143" s="60"/>
      <c r="B1143" s="140">
        <v>5</v>
      </c>
      <c r="C1143" s="142" t="s">
        <v>782</v>
      </c>
      <c r="D1143" s="35" t="s">
        <v>782</v>
      </c>
      <c r="E1143" s="36" t="s">
        <v>240</v>
      </c>
      <c r="F1143" s="36" t="s">
        <v>240</v>
      </c>
      <c r="G1143" s="36" t="s">
        <v>956</v>
      </c>
      <c r="H1143" s="11">
        <v>2024</v>
      </c>
      <c r="I1143" s="11">
        <v>2024</v>
      </c>
      <c r="J1143" s="36" t="s">
        <v>6</v>
      </c>
      <c r="K1143" s="38"/>
      <c r="L1143" s="39">
        <v>963026.25</v>
      </c>
      <c r="M1143" s="55">
        <v>0</v>
      </c>
      <c r="N1143" s="31">
        <v>0</v>
      </c>
      <c r="O1143" s="55">
        <v>0</v>
      </c>
      <c r="P1143" s="39">
        <v>963026.25</v>
      </c>
    </row>
    <row r="1144" spans="1:16" ht="35.1" customHeight="1" x14ac:dyDescent="0.25">
      <c r="A1144" s="60"/>
      <c r="B1144" s="140"/>
      <c r="C1144" s="142"/>
      <c r="D1144" s="35" t="s">
        <v>782</v>
      </c>
      <c r="E1144" s="36" t="s">
        <v>240</v>
      </c>
      <c r="F1144" s="36" t="s">
        <v>240</v>
      </c>
      <c r="G1144" s="36" t="s">
        <v>957</v>
      </c>
      <c r="H1144" s="11">
        <v>2024</v>
      </c>
      <c r="I1144" s="11">
        <v>2024</v>
      </c>
      <c r="J1144" s="36" t="s">
        <v>6</v>
      </c>
      <c r="K1144" s="38"/>
      <c r="L1144" s="39">
        <v>564768.68999999994</v>
      </c>
      <c r="M1144" s="55">
        <v>0</v>
      </c>
      <c r="N1144" s="31">
        <v>0</v>
      </c>
      <c r="O1144" s="55">
        <v>0</v>
      </c>
      <c r="P1144" s="39">
        <v>564768.68999999994</v>
      </c>
    </row>
    <row r="1145" spans="1:16" ht="35.1" customHeight="1" x14ac:dyDescent="0.25">
      <c r="A1145" s="69"/>
      <c r="B1145" s="126">
        <v>6</v>
      </c>
      <c r="C1145" s="139" t="s">
        <v>783</v>
      </c>
      <c r="D1145" s="73" t="s">
        <v>783</v>
      </c>
      <c r="E1145" s="36" t="s">
        <v>7</v>
      </c>
      <c r="F1145" s="36" t="s">
        <v>7</v>
      </c>
      <c r="G1145" s="36" t="s">
        <v>233</v>
      </c>
      <c r="H1145" s="36">
        <v>2024</v>
      </c>
      <c r="I1145" s="36">
        <v>2024</v>
      </c>
      <c r="J1145" s="28" t="s">
        <v>6</v>
      </c>
      <c r="K1145" s="38">
        <v>1112</v>
      </c>
      <c r="L1145" s="39">
        <v>8148671.1699999999</v>
      </c>
      <c r="M1145" s="31">
        <v>0</v>
      </c>
      <c r="N1145" s="39">
        <v>7741237.6100000003</v>
      </c>
      <c r="O1145" s="31">
        <v>407433.55999999959</v>
      </c>
      <c r="P1145" s="55">
        <v>0</v>
      </c>
    </row>
    <row r="1146" spans="1:16" ht="35.1" customHeight="1" x14ac:dyDescent="0.25">
      <c r="A1146" s="69"/>
      <c r="B1146" s="126"/>
      <c r="C1146" s="139"/>
      <c r="D1146" s="73" t="s">
        <v>783</v>
      </c>
      <c r="E1146" s="36" t="s">
        <v>238</v>
      </c>
      <c r="F1146" s="36" t="s">
        <v>238</v>
      </c>
      <c r="G1146" s="36" t="s">
        <v>5</v>
      </c>
      <c r="H1146" s="36">
        <v>2024</v>
      </c>
      <c r="I1146" s="36">
        <v>2024</v>
      </c>
      <c r="J1146" s="28" t="s">
        <v>6</v>
      </c>
      <c r="K1146" s="38">
        <v>1087</v>
      </c>
      <c r="L1146" s="30">
        <v>7684720.4000000004</v>
      </c>
      <c r="M1146" s="31">
        <v>0</v>
      </c>
      <c r="N1146" s="39">
        <v>0</v>
      </c>
      <c r="O1146" s="31">
        <v>0</v>
      </c>
      <c r="P1146" s="30">
        <v>7684720.4000000004</v>
      </c>
    </row>
    <row r="1147" spans="1:16" ht="35.1" customHeight="1" x14ac:dyDescent="0.25">
      <c r="A1147" s="69"/>
      <c r="B1147" s="68">
        <v>7</v>
      </c>
      <c r="C1147" s="52" t="s">
        <v>784</v>
      </c>
      <c r="D1147" s="73" t="s">
        <v>784</v>
      </c>
      <c r="E1147" s="36" t="s">
        <v>7</v>
      </c>
      <c r="F1147" s="36" t="s">
        <v>7</v>
      </c>
      <c r="G1147" s="36" t="s">
        <v>233</v>
      </c>
      <c r="H1147" s="36">
        <v>2024</v>
      </c>
      <c r="I1147" s="36">
        <v>2024</v>
      </c>
      <c r="J1147" s="28" t="s">
        <v>6</v>
      </c>
      <c r="K1147" s="38">
        <v>850</v>
      </c>
      <c r="L1147" s="39">
        <v>6228750.4400000004</v>
      </c>
      <c r="M1147" s="31">
        <v>0</v>
      </c>
      <c r="N1147" s="39">
        <v>5917312.9199999999</v>
      </c>
      <c r="O1147" s="31">
        <v>311437.52000000048</v>
      </c>
      <c r="P1147" s="55">
        <v>0</v>
      </c>
    </row>
    <row r="1148" spans="1:16" ht="35.1" customHeight="1" x14ac:dyDescent="0.25">
      <c r="A1148" s="69"/>
      <c r="B1148" s="68">
        <v>8</v>
      </c>
      <c r="C1148" s="52" t="s">
        <v>785</v>
      </c>
      <c r="D1148" s="73" t="s">
        <v>785</v>
      </c>
      <c r="E1148" s="36" t="s">
        <v>7</v>
      </c>
      <c r="F1148" s="36" t="s">
        <v>7</v>
      </c>
      <c r="G1148" s="36" t="s">
        <v>233</v>
      </c>
      <c r="H1148" s="36">
        <v>2024</v>
      </c>
      <c r="I1148" s="36">
        <v>2024</v>
      </c>
      <c r="J1148" s="28" t="s">
        <v>6</v>
      </c>
      <c r="K1148" s="38">
        <v>850</v>
      </c>
      <c r="L1148" s="39">
        <v>6228750.4400000004</v>
      </c>
      <c r="M1148" s="31">
        <v>0</v>
      </c>
      <c r="N1148" s="39">
        <v>5917312.9199999999</v>
      </c>
      <c r="O1148" s="31">
        <v>311437.52000000048</v>
      </c>
      <c r="P1148" s="55">
        <v>0</v>
      </c>
    </row>
    <row r="1149" spans="1:16" ht="35.1" customHeight="1" x14ac:dyDescent="0.25">
      <c r="A1149" s="60">
        <v>1381</v>
      </c>
      <c r="B1149" s="132" t="s">
        <v>1000</v>
      </c>
      <c r="C1149" s="132"/>
      <c r="D1149" s="57"/>
      <c r="E1149" s="58"/>
      <c r="F1149" s="58"/>
      <c r="G1149" s="58"/>
      <c r="H1149" s="58"/>
      <c r="I1149" s="58"/>
      <c r="J1149" s="28"/>
      <c r="K1149" s="58"/>
      <c r="L1149" s="58">
        <f>SUM(L1150:L1189)</f>
        <v>151903208.71000007</v>
      </c>
      <c r="M1149" s="58">
        <f>SUM(M1150:M1189)</f>
        <v>3064824</v>
      </c>
      <c r="N1149" s="58">
        <f>SUM(N1150:N1189)</f>
        <v>99762042.409999967</v>
      </c>
      <c r="O1149" s="58">
        <f>SUM(O1150:O1189)</f>
        <v>5250633.7799999956</v>
      </c>
      <c r="P1149" s="58">
        <f>SUM(P1150:P1189)</f>
        <v>43825708.520000003</v>
      </c>
    </row>
    <row r="1150" spans="1:16" ht="35.1" customHeight="1" x14ac:dyDescent="0.25">
      <c r="A1150" s="69"/>
      <c r="B1150" s="68">
        <v>1</v>
      </c>
      <c r="C1150" s="101" t="s">
        <v>136</v>
      </c>
      <c r="D1150" s="44" t="s">
        <v>136</v>
      </c>
      <c r="E1150" s="45" t="s">
        <v>7</v>
      </c>
      <c r="F1150" s="45" t="s">
        <v>7</v>
      </c>
      <c r="G1150" s="45" t="s">
        <v>927</v>
      </c>
      <c r="H1150" s="45" t="s">
        <v>928</v>
      </c>
      <c r="I1150" s="45" t="s">
        <v>928</v>
      </c>
      <c r="J1150" s="45" t="s">
        <v>6</v>
      </c>
      <c r="K1150" s="45">
        <v>1269</v>
      </c>
      <c r="L1150" s="46">
        <f t="shared" ref="L1150" si="25">K1150*7408</f>
        <v>9400752</v>
      </c>
      <c r="M1150" s="46">
        <v>0</v>
      </c>
      <c r="N1150" s="46">
        <v>0</v>
      </c>
      <c r="O1150" s="46">
        <v>0</v>
      </c>
      <c r="P1150" s="46">
        <v>9400752</v>
      </c>
    </row>
    <row r="1151" spans="1:16" ht="35.1" customHeight="1" x14ac:dyDescent="0.25">
      <c r="A1151" s="69"/>
      <c r="B1151" s="68">
        <v>2</v>
      </c>
      <c r="C1151" s="52" t="s">
        <v>786</v>
      </c>
      <c r="D1151" s="73" t="s">
        <v>786</v>
      </c>
      <c r="E1151" s="36" t="s">
        <v>7</v>
      </c>
      <c r="F1151" s="36" t="s">
        <v>7</v>
      </c>
      <c r="G1151" s="36" t="s">
        <v>916</v>
      </c>
      <c r="H1151" s="36">
        <v>2024</v>
      </c>
      <c r="I1151" s="36">
        <v>2024</v>
      </c>
      <c r="J1151" s="28" t="s">
        <v>6</v>
      </c>
      <c r="K1151" s="38">
        <v>473.28</v>
      </c>
      <c r="L1151" s="39">
        <v>2990148.49</v>
      </c>
      <c r="M1151" s="31">
        <v>0</v>
      </c>
      <c r="N1151" s="39">
        <v>2840641.07</v>
      </c>
      <c r="O1151" s="31">
        <v>149507.42000000039</v>
      </c>
      <c r="P1151" s="55">
        <v>0</v>
      </c>
    </row>
    <row r="1152" spans="1:16" ht="35.1" customHeight="1" x14ac:dyDescent="0.25">
      <c r="A1152" s="69"/>
      <c r="B1152" s="68">
        <v>3</v>
      </c>
      <c r="C1152" s="52" t="s">
        <v>787</v>
      </c>
      <c r="D1152" s="73" t="s">
        <v>787</v>
      </c>
      <c r="E1152" s="36" t="s">
        <v>7</v>
      </c>
      <c r="F1152" s="36" t="s">
        <v>7</v>
      </c>
      <c r="G1152" s="36" t="s">
        <v>233</v>
      </c>
      <c r="H1152" s="36">
        <v>2024</v>
      </c>
      <c r="I1152" s="36">
        <v>2024</v>
      </c>
      <c r="J1152" s="28" t="s">
        <v>6</v>
      </c>
      <c r="K1152" s="38">
        <v>760.9</v>
      </c>
      <c r="L1152" s="39">
        <v>5316711.4400000004</v>
      </c>
      <c r="M1152" s="31">
        <v>0</v>
      </c>
      <c r="N1152" s="39">
        <v>5050875.87</v>
      </c>
      <c r="O1152" s="31">
        <v>265835.5700000003</v>
      </c>
      <c r="P1152" s="55">
        <v>0</v>
      </c>
    </row>
    <row r="1153" spans="1:16" ht="35.1" customHeight="1" x14ac:dyDescent="0.25">
      <c r="A1153" s="69"/>
      <c r="B1153" s="68">
        <v>4</v>
      </c>
      <c r="C1153" s="52" t="s">
        <v>788</v>
      </c>
      <c r="D1153" s="73" t="s">
        <v>788</v>
      </c>
      <c r="E1153" s="36" t="s">
        <v>7</v>
      </c>
      <c r="F1153" s="36" t="s">
        <v>7</v>
      </c>
      <c r="G1153" s="36" t="s">
        <v>916</v>
      </c>
      <c r="H1153" s="36">
        <v>2024</v>
      </c>
      <c r="I1153" s="36">
        <v>2024</v>
      </c>
      <c r="J1153" s="28" t="s">
        <v>6</v>
      </c>
      <c r="K1153" s="38">
        <v>268.60000000000002</v>
      </c>
      <c r="L1153" s="39">
        <v>1709400.42</v>
      </c>
      <c r="M1153" s="31">
        <v>0</v>
      </c>
      <c r="N1153" s="39">
        <v>1623930.4</v>
      </c>
      <c r="O1153" s="31">
        <v>85470.020000000019</v>
      </c>
      <c r="P1153" s="55">
        <v>0</v>
      </c>
    </row>
    <row r="1154" spans="1:16" ht="35.1" customHeight="1" x14ac:dyDescent="0.25">
      <c r="A1154" s="69"/>
      <c r="B1154" s="68">
        <v>5</v>
      </c>
      <c r="C1154" s="52" t="s">
        <v>789</v>
      </c>
      <c r="D1154" s="73" t="s">
        <v>789</v>
      </c>
      <c r="E1154" s="36" t="s">
        <v>7</v>
      </c>
      <c r="F1154" s="36" t="s">
        <v>7</v>
      </c>
      <c r="G1154" s="36" t="s">
        <v>916</v>
      </c>
      <c r="H1154" s="36">
        <v>2024</v>
      </c>
      <c r="I1154" s="36">
        <v>2024</v>
      </c>
      <c r="J1154" s="28" t="s">
        <v>6</v>
      </c>
      <c r="K1154" s="38">
        <v>280</v>
      </c>
      <c r="L1154" s="39">
        <v>1783301.75</v>
      </c>
      <c r="M1154" s="31">
        <v>0</v>
      </c>
      <c r="N1154" s="39">
        <v>1694136.66</v>
      </c>
      <c r="O1154" s="31">
        <v>89165.09</v>
      </c>
      <c r="P1154" s="55">
        <v>0</v>
      </c>
    </row>
    <row r="1155" spans="1:16" ht="35.1" customHeight="1" x14ac:dyDescent="0.25">
      <c r="A1155" s="69"/>
      <c r="B1155" s="68">
        <v>6</v>
      </c>
      <c r="C1155" s="52" t="s">
        <v>790</v>
      </c>
      <c r="D1155" s="73" t="s">
        <v>790</v>
      </c>
      <c r="E1155" s="36" t="s">
        <v>7</v>
      </c>
      <c r="F1155" s="36" t="s">
        <v>7</v>
      </c>
      <c r="G1155" s="36" t="s">
        <v>916</v>
      </c>
      <c r="H1155" s="36">
        <v>2024</v>
      </c>
      <c r="I1155" s="36">
        <v>2024</v>
      </c>
      <c r="J1155" s="28" t="s">
        <v>6</v>
      </c>
      <c r="K1155" s="38">
        <v>276.7</v>
      </c>
      <c r="L1155" s="39">
        <v>1760818.09</v>
      </c>
      <c r="M1155" s="31">
        <v>0</v>
      </c>
      <c r="N1155" s="39">
        <v>1672777.19</v>
      </c>
      <c r="O1155" s="31">
        <v>88040.9</v>
      </c>
      <c r="P1155" s="55">
        <v>0</v>
      </c>
    </row>
    <row r="1156" spans="1:16" ht="35.1" customHeight="1" x14ac:dyDescent="0.25">
      <c r="A1156" s="69"/>
      <c r="B1156" s="68">
        <v>7</v>
      </c>
      <c r="C1156" s="71" t="s">
        <v>791</v>
      </c>
      <c r="D1156" s="71" t="s">
        <v>791</v>
      </c>
      <c r="E1156" s="36" t="s">
        <v>8</v>
      </c>
      <c r="F1156" s="36" t="s">
        <v>8</v>
      </c>
      <c r="G1156" s="36" t="s">
        <v>5</v>
      </c>
      <c r="H1156" s="36">
        <v>2024</v>
      </c>
      <c r="I1156" s="36">
        <v>2024</v>
      </c>
      <c r="J1156" s="36" t="s">
        <v>237</v>
      </c>
      <c r="K1156" s="38">
        <v>436</v>
      </c>
      <c r="L1156" s="39">
        <v>1054704</v>
      </c>
      <c r="M1156" s="31">
        <f>L1156</f>
        <v>1054704</v>
      </c>
      <c r="N1156" s="55">
        <v>0</v>
      </c>
      <c r="O1156" s="55">
        <v>0</v>
      </c>
      <c r="P1156" s="55">
        <v>0</v>
      </c>
    </row>
    <row r="1157" spans="1:16" ht="35.1" customHeight="1" x14ac:dyDescent="0.25">
      <c r="A1157" s="69"/>
      <c r="B1157" s="68">
        <v>8</v>
      </c>
      <c r="C1157" s="71" t="s">
        <v>792</v>
      </c>
      <c r="D1157" s="71" t="s">
        <v>792</v>
      </c>
      <c r="E1157" s="36" t="s">
        <v>8</v>
      </c>
      <c r="F1157" s="36" t="s">
        <v>8</v>
      </c>
      <c r="G1157" s="36" t="s">
        <v>5</v>
      </c>
      <c r="H1157" s="36">
        <v>2024</v>
      </c>
      <c r="I1157" s="36">
        <v>2024</v>
      </c>
      <c r="J1157" s="36" t="s">
        <v>237</v>
      </c>
      <c r="K1157" s="38">
        <v>426</v>
      </c>
      <c r="L1157" s="39">
        <v>1005060</v>
      </c>
      <c r="M1157" s="31">
        <f>L1157</f>
        <v>1005060</v>
      </c>
      <c r="N1157" s="55">
        <v>0</v>
      </c>
      <c r="O1157" s="55">
        <v>0</v>
      </c>
      <c r="P1157" s="55">
        <v>0</v>
      </c>
    </row>
    <row r="1158" spans="1:16" ht="35.1" customHeight="1" x14ac:dyDescent="0.25">
      <c r="A1158" s="69"/>
      <c r="B1158" s="68">
        <v>9</v>
      </c>
      <c r="C1158" s="71" t="s">
        <v>793</v>
      </c>
      <c r="D1158" s="71" t="s">
        <v>793</v>
      </c>
      <c r="E1158" s="36" t="s">
        <v>8</v>
      </c>
      <c r="F1158" s="36" t="s">
        <v>8</v>
      </c>
      <c r="G1158" s="36" t="s">
        <v>5</v>
      </c>
      <c r="H1158" s="36">
        <v>2024</v>
      </c>
      <c r="I1158" s="36">
        <v>2024</v>
      </c>
      <c r="J1158" s="36" t="s">
        <v>237</v>
      </c>
      <c r="K1158" s="38">
        <v>415</v>
      </c>
      <c r="L1158" s="39">
        <v>1005060</v>
      </c>
      <c r="M1158" s="31">
        <f>L1158</f>
        <v>1005060</v>
      </c>
      <c r="N1158" s="55">
        <v>0</v>
      </c>
      <c r="O1158" s="55">
        <v>0</v>
      </c>
      <c r="P1158" s="55">
        <v>0</v>
      </c>
    </row>
    <row r="1159" spans="1:16" ht="35.1" customHeight="1" x14ac:dyDescent="0.25">
      <c r="A1159" s="69"/>
      <c r="B1159" s="68">
        <v>10</v>
      </c>
      <c r="C1159" s="52" t="s">
        <v>794</v>
      </c>
      <c r="D1159" s="73" t="s">
        <v>794</v>
      </c>
      <c r="E1159" s="36" t="s">
        <v>7</v>
      </c>
      <c r="F1159" s="36" t="s">
        <v>7</v>
      </c>
      <c r="G1159" s="36" t="s">
        <v>233</v>
      </c>
      <c r="H1159" s="36">
        <v>2024</v>
      </c>
      <c r="I1159" s="36">
        <v>2024</v>
      </c>
      <c r="J1159" s="28" t="s">
        <v>6</v>
      </c>
      <c r="K1159" s="38">
        <v>286.89999999999998</v>
      </c>
      <c r="L1159" s="39">
        <v>1920292.95</v>
      </c>
      <c r="M1159" s="31">
        <v>0</v>
      </c>
      <c r="N1159" s="39">
        <v>1824278.3</v>
      </c>
      <c r="O1159" s="31">
        <v>96014.65</v>
      </c>
      <c r="P1159" s="55">
        <v>0</v>
      </c>
    </row>
    <row r="1160" spans="1:16" ht="35.1" customHeight="1" x14ac:dyDescent="0.25">
      <c r="A1160" s="69"/>
      <c r="B1160" s="68">
        <v>11</v>
      </c>
      <c r="C1160" s="52" t="s">
        <v>795</v>
      </c>
      <c r="D1160" s="73" t="s">
        <v>795</v>
      </c>
      <c r="E1160" s="36" t="s">
        <v>7</v>
      </c>
      <c r="F1160" s="36" t="s">
        <v>7</v>
      </c>
      <c r="G1160" s="36" t="s">
        <v>233</v>
      </c>
      <c r="H1160" s="36">
        <v>2024</v>
      </c>
      <c r="I1160" s="36">
        <v>2024</v>
      </c>
      <c r="J1160" s="28" t="s">
        <v>6</v>
      </c>
      <c r="K1160" s="38">
        <v>749.3</v>
      </c>
      <c r="L1160" s="39">
        <v>5345417.54</v>
      </c>
      <c r="M1160" s="31">
        <v>0</v>
      </c>
      <c r="N1160" s="39">
        <v>5078146.66</v>
      </c>
      <c r="O1160" s="31">
        <v>267270.87999999989</v>
      </c>
      <c r="P1160" s="55">
        <v>0</v>
      </c>
    </row>
    <row r="1161" spans="1:16" ht="34.5" customHeight="1" x14ac:dyDescent="0.25">
      <c r="A1161" s="69"/>
      <c r="B1161" s="68">
        <v>12</v>
      </c>
      <c r="C1161" s="52" t="s">
        <v>796</v>
      </c>
      <c r="D1161" s="73" t="s">
        <v>796</v>
      </c>
      <c r="E1161" s="36" t="s">
        <v>7</v>
      </c>
      <c r="F1161" s="36" t="s">
        <v>7</v>
      </c>
      <c r="G1161" s="36" t="s">
        <v>233</v>
      </c>
      <c r="H1161" s="36">
        <v>2024</v>
      </c>
      <c r="I1161" s="36">
        <v>2024</v>
      </c>
      <c r="J1161" s="28" t="s">
        <v>6</v>
      </c>
      <c r="K1161" s="38">
        <v>179.5</v>
      </c>
      <c r="L1161" s="39">
        <v>1313603.32</v>
      </c>
      <c r="M1161" s="31">
        <v>0</v>
      </c>
      <c r="N1161" s="39">
        <v>1247923.1499999999</v>
      </c>
      <c r="O1161" s="31">
        <v>65680.17</v>
      </c>
      <c r="P1161" s="55">
        <v>0</v>
      </c>
    </row>
    <row r="1162" spans="1:16" ht="34.5" customHeight="1" x14ac:dyDescent="0.25">
      <c r="A1162" s="69"/>
      <c r="B1162" s="126">
        <v>13</v>
      </c>
      <c r="C1162" s="139" t="s">
        <v>797</v>
      </c>
      <c r="D1162" s="73" t="s">
        <v>797</v>
      </c>
      <c r="E1162" s="36" t="s">
        <v>239</v>
      </c>
      <c r="F1162" s="36" t="s">
        <v>239</v>
      </c>
      <c r="G1162" s="36" t="s">
        <v>234</v>
      </c>
      <c r="H1162" s="37">
        <v>2024</v>
      </c>
      <c r="I1162" s="37">
        <v>2024</v>
      </c>
      <c r="J1162" s="28" t="s">
        <v>6</v>
      </c>
      <c r="K1162" s="77">
        <v>1</v>
      </c>
      <c r="L1162" s="39">
        <v>3127719.84</v>
      </c>
      <c r="M1162" s="31">
        <v>0</v>
      </c>
      <c r="N1162" s="31">
        <v>2971333.85</v>
      </c>
      <c r="O1162" s="31">
        <v>156385.98999999976</v>
      </c>
      <c r="P1162" s="31">
        <v>0</v>
      </c>
    </row>
    <row r="1163" spans="1:16" ht="34.5" customHeight="1" x14ac:dyDescent="0.25">
      <c r="A1163" s="69"/>
      <c r="B1163" s="126"/>
      <c r="C1163" s="139"/>
      <c r="D1163" s="73" t="s">
        <v>797</v>
      </c>
      <c r="E1163" s="36" t="s">
        <v>239</v>
      </c>
      <c r="F1163" s="36" t="s">
        <v>239</v>
      </c>
      <c r="G1163" s="36" t="s">
        <v>235</v>
      </c>
      <c r="H1163" s="37">
        <v>2024</v>
      </c>
      <c r="I1163" s="37">
        <v>2024</v>
      </c>
      <c r="J1163" s="28" t="s">
        <v>6</v>
      </c>
      <c r="K1163" s="77">
        <v>1</v>
      </c>
      <c r="L1163" s="39">
        <v>3127719.84</v>
      </c>
      <c r="M1163" s="31">
        <v>0</v>
      </c>
      <c r="N1163" s="31">
        <v>2971333.85</v>
      </c>
      <c r="O1163" s="31">
        <v>156385.98999999976</v>
      </c>
      <c r="P1163" s="31">
        <v>0</v>
      </c>
    </row>
    <row r="1164" spans="1:16" ht="34.5" customHeight="1" x14ac:dyDescent="0.25">
      <c r="A1164" s="69"/>
      <c r="B1164" s="68">
        <v>14</v>
      </c>
      <c r="C1164" s="71" t="s">
        <v>798</v>
      </c>
      <c r="D1164" s="71" t="s">
        <v>798</v>
      </c>
      <c r="E1164" s="36" t="s">
        <v>238</v>
      </c>
      <c r="F1164" s="36" t="s">
        <v>238</v>
      </c>
      <c r="G1164" s="36" t="s">
        <v>5</v>
      </c>
      <c r="H1164" s="11">
        <v>2024</v>
      </c>
      <c r="I1164" s="11">
        <v>2024</v>
      </c>
      <c r="J1164" s="28" t="s">
        <v>6</v>
      </c>
      <c r="K1164" s="38">
        <v>4641</v>
      </c>
      <c r="L1164" s="39">
        <v>32896185.07</v>
      </c>
      <c r="M1164" s="55">
        <v>0</v>
      </c>
      <c r="N1164" s="31">
        <v>0</v>
      </c>
      <c r="O1164" s="55">
        <v>0</v>
      </c>
      <c r="P1164" s="39">
        <v>32896185.07</v>
      </c>
    </row>
    <row r="1165" spans="1:16" ht="34.5" customHeight="1" x14ac:dyDescent="0.25">
      <c r="A1165" s="69"/>
      <c r="B1165" s="126">
        <v>15</v>
      </c>
      <c r="C1165" s="127" t="s">
        <v>799</v>
      </c>
      <c r="D1165" s="71" t="s">
        <v>799</v>
      </c>
      <c r="E1165" s="36" t="s">
        <v>239</v>
      </c>
      <c r="F1165" s="36" t="s">
        <v>239</v>
      </c>
      <c r="G1165" s="36" t="s">
        <v>234</v>
      </c>
      <c r="H1165" s="11">
        <v>2024</v>
      </c>
      <c r="I1165" s="11">
        <v>2024</v>
      </c>
      <c r="J1165" s="28" t="s">
        <v>6</v>
      </c>
      <c r="K1165" s="38">
        <v>1</v>
      </c>
      <c r="L1165" s="39">
        <v>3114440.78</v>
      </c>
      <c r="M1165" s="55">
        <v>0</v>
      </c>
      <c r="N1165" s="39">
        <v>2958718.74</v>
      </c>
      <c r="O1165" s="31">
        <v>155722.03999999957</v>
      </c>
      <c r="P1165" s="55">
        <v>0</v>
      </c>
    </row>
    <row r="1166" spans="1:16" ht="34.5" customHeight="1" x14ac:dyDescent="0.25">
      <c r="A1166" s="69"/>
      <c r="B1166" s="126"/>
      <c r="C1166" s="127"/>
      <c r="D1166" s="71" t="s">
        <v>799</v>
      </c>
      <c r="E1166" s="36" t="s">
        <v>239</v>
      </c>
      <c r="F1166" s="36" t="s">
        <v>239</v>
      </c>
      <c r="G1166" s="36" t="s">
        <v>235</v>
      </c>
      <c r="H1166" s="11">
        <v>2024</v>
      </c>
      <c r="I1166" s="11">
        <v>2024</v>
      </c>
      <c r="J1166" s="28" t="s">
        <v>6</v>
      </c>
      <c r="K1166" s="38">
        <v>1</v>
      </c>
      <c r="L1166" s="39">
        <v>3114440.78</v>
      </c>
      <c r="M1166" s="55">
        <v>0</v>
      </c>
      <c r="N1166" s="39">
        <v>2958718.74</v>
      </c>
      <c r="O1166" s="31">
        <v>155722.03999999957</v>
      </c>
      <c r="P1166" s="55">
        <v>0</v>
      </c>
    </row>
    <row r="1167" spans="1:16" ht="34.5" customHeight="1" x14ac:dyDescent="0.25">
      <c r="A1167" s="69"/>
      <c r="B1167" s="68">
        <v>16</v>
      </c>
      <c r="C1167" s="72" t="s">
        <v>800</v>
      </c>
      <c r="D1167" s="71" t="s">
        <v>800</v>
      </c>
      <c r="E1167" s="36" t="s">
        <v>239</v>
      </c>
      <c r="F1167" s="36" t="s">
        <v>239</v>
      </c>
      <c r="G1167" s="36" t="s">
        <v>234</v>
      </c>
      <c r="H1167" s="11">
        <v>2024</v>
      </c>
      <c r="I1167" s="11">
        <v>2024</v>
      </c>
      <c r="J1167" s="28" t="s">
        <v>6</v>
      </c>
      <c r="K1167" s="38">
        <v>1</v>
      </c>
      <c r="L1167" s="39">
        <v>3114440.78</v>
      </c>
      <c r="M1167" s="55">
        <v>0</v>
      </c>
      <c r="N1167" s="39">
        <v>2958718.74</v>
      </c>
      <c r="O1167" s="31">
        <v>155722.03999999957</v>
      </c>
      <c r="P1167" s="55">
        <v>0</v>
      </c>
    </row>
    <row r="1168" spans="1:16" ht="34.5" customHeight="1" x14ac:dyDescent="0.25">
      <c r="A1168" s="69"/>
      <c r="B1168" s="126">
        <v>17</v>
      </c>
      <c r="C1168" s="127" t="s">
        <v>801</v>
      </c>
      <c r="D1168" s="71" t="s">
        <v>801</v>
      </c>
      <c r="E1168" s="36" t="s">
        <v>239</v>
      </c>
      <c r="F1168" s="36" t="s">
        <v>239</v>
      </c>
      <c r="G1168" s="36" t="s">
        <v>234</v>
      </c>
      <c r="H1168" s="11">
        <v>2024</v>
      </c>
      <c r="I1168" s="11">
        <v>2024</v>
      </c>
      <c r="J1168" s="28" t="s">
        <v>6</v>
      </c>
      <c r="K1168" s="38">
        <v>1</v>
      </c>
      <c r="L1168" s="39">
        <v>3114440.78</v>
      </c>
      <c r="M1168" s="55">
        <v>0</v>
      </c>
      <c r="N1168" s="39">
        <v>2958718.74</v>
      </c>
      <c r="O1168" s="31">
        <v>155722.03999999957</v>
      </c>
      <c r="P1168" s="55">
        <v>0</v>
      </c>
    </row>
    <row r="1169" spans="1:16" ht="34.5" customHeight="1" x14ac:dyDescent="0.25">
      <c r="A1169" s="69"/>
      <c r="B1169" s="126"/>
      <c r="C1169" s="127"/>
      <c r="D1169" s="71" t="s">
        <v>801</v>
      </c>
      <c r="E1169" s="36" t="s">
        <v>239</v>
      </c>
      <c r="F1169" s="36" t="s">
        <v>239</v>
      </c>
      <c r="G1169" s="36" t="s">
        <v>235</v>
      </c>
      <c r="H1169" s="11">
        <v>2024</v>
      </c>
      <c r="I1169" s="11">
        <v>2024</v>
      </c>
      <c r="J1169" s="28" t="s">
        <v>6</v>
      </c>
      <c r="K1169" s="38">
        <v>1</v>
      </c>
      <c r="L1169" s="39">
        <v>3114440.78</v>
      </c>
      <c r="M1169" s="55">
        <v>0</v>
      </c>
      <c r="N1169" s="39">
        <v>2958718.74</v>
      </c>
      <c r="O1169" s="31">
        <v>155722.03999999957</v>
      </c>
      <c r="P1169" s="55">
        <v>0</v>
      </c>
    </row>
    <row r="1170" spans="1:16" ht="34.5" customHeight="1" x14ac:dyDescent="0.25">
      <c r="A1170" s="69"/>
      <c r="B1170" s="68">
        <v>18</v>
      </c>
      <c r="C1170" s="72" t="s">
        <v>802</v>
      </c>
      <c r="D1170" s="71" t="s">
        <v>802</v>
      </c>
      <c r="E1170" s="36" t="s">
        <v>239</v>
      </c>
      <c r="F1170" s="36" t="s">
        <v>239</v>
      </c>
      <c r="G1170" s="36" t="s">
        <v>234</v>
      </c>
      <c r="H1170" s="11">
        <v>2024</v>
      </c>
      <c r="I1170" s="11">
        <v>2024</v>
      </c>
      <c r="J1170" s="28" t="s">
        <v>6</v>
      </c>
      <c r="K1170" s="38">
        <v>1</v>
      </c>
      <c r="L1170" s="39">
        <v>3114440.78</v>
      </c>
      <c r="M1170" s="55">
        <v>0</v>
      </c>
      <c r="N1170" s="39">
        <v>1506385.86</v>
      </c>
      <c r="O1170" s="31">
        <v>79283.47</v>
      </c>
      <c r="P1170" s="55">
        <v>1528771.45</v>
      </c>
    </row>
    <row r="1171" spans="1:16" ht="34.5" customHeight="1" x14ac:dyDescent="0.25">
      <c r="A1171" s="69"/>
      <c r="B1171" s="68">
        <v>19</v>
      </c>
      <c r="C1171" s="72" t="s">
        <v>803</v>
      </c>
      <c r="D1171" s="72" t="s">
        <v>803</v>
      </c>
      <c r="E1171" s="36" t="s">
        <v>239</v>
      </c>
      <c r="F1171" s="36" t="s">
        <v>239</v>
      </c>
      <c r="G1171" s="36" t="s">
        <v>1001</v>
      </c>
      <c r="H1171" s="11">
        <v>2024</v>
      </c>
      <c r="I1171" s="11">
        <v>2024</v>
      </c>
      <c r="J1171" s="28" t="s">
        <v>6</v>
      </c>
      <c r="K1171" s="38">
        <v>1</v>
      </c>
      <c r="L1171" s="39">
        <v>3148322.9099999997</v>
      </c>
      <c r="M1171" s="31">
        <v>0</v>
      </c>
      <c r="N1171" s="31">
        <v>2990906.76</v>
      </c>
      <c r="O1171" s="31">
        <v>157416.14999999991</v>
      </c>
      <c r="P1171" s="55">
        <v>0</v>
      </c>
    </row>
    <row r="1172" spans="1:16" ht="34.5" customHeight="1" x14ac:dyDescent="0.25">
      <c r="A1172" s="69"/>
      <c r="B1172" s="126">
        <v>20</v>
      </c>
      <c r="C1172" s="141" t="s">
        <v>804</v>
      </c>
      <c r="D1172" s="73" t="s">
        <v>804</v>
      </c>
      <c r="E1172" s="36" t="s">
        <v>239</v>
      </c>
      <c r="F1172" s="36" t="s">
        <v>239</v>
      </c>
      <c r="G1172" s="36" t="s">
        <v>234</v>
      </c>
      <c r="H1172" s="37">
        <v>2024</v>
      </c>
      <c r="I1172" s="37">
        <v>2024</v>
      </c>
      <c r="J1172" s="28" t="s">
        <v>6</v>
      </c>
      <c r="K1172" s="77">
        <v>1</v>
      </c>
      <c r="L1172" s="39">
        <v>3127719.84</v>
      </c>
      <c r="M1172" s="31">
        <v>0</v>
      </c>
      <c r="N1172" s="31">
        <v>2971333.85</v>
      </c>
      <c r="O1172" s="31">
        <v>156385.98999999976</v>
      </c>
      <c r="P1172" s="31">
        <v>0</v>
      </c>
    </row>
    <row r="1173" spans="1:16" ht="34.5" customHeight="1" x14ac:dyDescent="0.25">
      <c r="A1173" s="69"/>
      <c r="B1173" s="126"/>
      <c r="C1173" s="141"/>
      <c r="D1173" s="73" t="s">
        <v>804</v>
      </c>
      <c r="E1173" s="36" t="s">
        <v>239</v>
      </c>
      <c r="F1173" s="36" t="s">
        <v>239</v>
      </c>
      <c r="G1173" s="36" t="s">
        <v>235</v>
      </c>
      <c r="H1173" s="37">
        <v>2024</v>
      </c>
      <c r="I1173" s="37">
        <v>2024</v>
      </c>
      <c r="J1173" s="28" t="s">
        <v>6</v>
      </c>
      <c r="K1173" s="77">
        <v>1</v>
      </c>
      <c r="L1173" s="39">
        <v>3127719.84</v>
      </c>
      <c r="M1173" s="31">
        <v>0</v>
      </c>
      <c r="N1173" s="31">
        <v>2971333.85</v>
      </c>
      <c r="O1173" s="31">
        <v>156385.98999999976</v>
      </c>
      <c r="P1173" s="31">
        <v>0</v>
      </c>
    </row>
    <row r="1174" spans="1:16" ht="34.5" customHeight="1" x14ac:dyDescent="0.25">
      <c r="A1174" s="69"/>
      <c r="B1174" s="68">
        <v>21</v>
      </c>
      <c r="C1174" s="72" t="s">
        <v>805</v>
      </c>
      <c r="D1174" s="71" t="s">
        <v>805</v>
      </c>
      <c r="E1174" s="36" t="s">
        <v>239</v>
      </c>
      <c r="F1174" s="36" t="s">
        <v>239</v>
      </c>
      <c r="G1174" s="36" t="s">
        <v>234</v>
      </c>
      <c r="H1174" s="37">
        <v>2024</v>
      </c>
      <c r="I1174" s="37">
        <v>2024</v>
      </c>
      <c r="J1174" s="28" t="s">
        <v>6</v>
      </c>
      <c r="K1174" s="77">
        <v>1</v>
      </c>
      <c r="L1174" s="39">
        <v>3127719.84</v>
      </c>
      <c r="M1174" s="31">
        <v>0</v>
      </c>
      <c r="N1174" s="31">
        <v>2971333.85</v>
      </c>
      <c r="O1174" s="31">
        <v>156385.98999999976</v>
      </c>
      <c r="P1174" s="31">
        <v>0</v>
      </c>
    </row>
    <row r="1175" spans="1:16" ht="35.1" customHeight="1" x14ac:dyDescent="0.25">
      <c r="A1175" s="69"/>
      <c r="B1175" s="126">
        <v>22</v>
      </c>
      <c r="C1175" s="127" t="s">
        <v>806</v>
      </c>
      <c r="D1175" s="71" t="s">
        <v>806</v>
      </c>
      <c r="E1175" s="36" t="s">
        <v>239</v>
      </c>
      <c r="F1175" s="36" t="s">
        <v>239</v>
      </c>
      <c r="G1175" s="36" t="s">
        <v>234</v>
      </c>
      <c r="H1175" s="37">
        <v>2024</v>
      </c>
      <c r="I1175" s="37">
        <v>2024</v>
      </c>
      <c r="J1175" s="28" t="s">
        <v>6</v>
      </c>
      <c r="K1175" s="77">
        <v>1</v>
      </c>
      <c r="L1175" s="39">
        <v>3127719.84</v>
      </c>
      <c r="M1175" s="31">
        <v>0</v>
      </c>
      <c r="N1175" s="31">
        <v>2971333.85</v>
      </c>
      <c r="O1175" s="31">
        <v>156385.98999999976</v>
      </c>
      <c r="P1175" s="31">
        <v>0</v>
      </c>
    </row>
    <row r="1176" spans="1:16" ht="35.1" customHeight="1" x14ac:dyDescent="0.25">
      <c r="A1176" s="69"/>
      <c r="B1176" s="126"/>
      <c r="C1176" s="127"/>
      <c r="D1176" s="71" t="s">
        <v>806</v>
      </c>
      <c r="E1176" s="36" t="s">
        <v>239</v>
      </c>
      <c r="F1176" s="36" t="s">
        <v>239</v>
      </c>
      <c r="G1176" s="36" t="s">
        <v>235</v>
      </c>
      <c r="H1176" s="37">
        <v>2024</v>
      </c>
      <c r="I1176" s="37">
        <v>2024</v>
      </c>
      <c r="J1176" s="28" t="s">
        <v>6</v>
      </c>
      <c r="K1176" s="77">
        <v>1</v>
      </c>
      <c r="L1176" s="39">
        <v>3127719.84</v>
      </c>
      <c r="M1176" s="31">
        <v>0</v>
      </c>
      <c r="N1176" s="31">
        <v>2971333.85</v>
      </c>
      <c r="O1176" s="31">
        <v>156385.98999999976</v>
      </c>
      <c r="P1176" s="31">
        <v>0</v>
      </c>
    </row>
    <row r="1177" spans="1:16" ht="35.1" customHeight="1" x14ac:dyDescent="0.25">
      <c r="A1177" s="69"/>
      <c r="B1177" s="68">
        <v>23</v>
      </c>
      <c r="C1177" s="70" t="s">
        <v>807</v>
      </c>
      <c r="D1177" s="71" t="s">
        <v>807</v>
      </c>
      <c r="E1177" s="36" t="s">
        <v>239</v>
      </c>
      <c r="F1177" s="36" t="s">
        <v>239</v>
      </c>
      <c r="G1177" s="36" t="s">
        <v>234</v>
      </c>
      <c r="H1177" s="37">
        <v>2024</v>
      </c>
      <c r="I1177" s="37">
        <v>2024</v>
      </c>
      <c r="J1177" s="28" t="s">
        <v>6</v>
      </c>
      <c r="K1177" s="77">
        <v>1</v>
      </c>
      <c r="L1177" s="39">
        <v>3127719.84</v>
      </c>
      <c r="M1177" s="31">
        <v>0</v>
      </c>
      <c r="N1177" s="31">
        <v>2971333.85</v>
      </c>
      <c r="O1177" s="31">
        <v>156385.98999999976</v>
      </c>
      <c r="P1177" s="31">
        <v>0</v>
      </c>
    </row>
    <row r="1178" spans="1:16" ht="35.1" customHeight="1" x14ac:dyDescent="0.25">
      <c r="A1178" s="69"/>
      <c r="B1178" s="126">
        <v>24</v>
      </c>
      <c r="C1178" s="127" t="s">
        <v>808</v>
      </c>
      <c r="D1178" s="71" t="s">
        <v>808</v>
      </c>
      <c r="E1178" s="36" t="s">
        <v>239</v>
      </c>
      <c r="F1178" s="36" t="s">
        <v>239</v>
      </c>
      <c r="G1178" s="36" t="s">
        <v>234</v>
      </c>
      <c r="H1178" s="37">
        <v>2024</v>
      </c>
      <c r="I1178" s="37">
        <v>2024</v>
      </c>
      <c r="J1178" s="28" t="s">
        <v>6</v>
      </c>
      <c r="K1178" s="77">
        <v>1</v>
      </c>
      <c r="L1178" s="39">
        <v>3127719.84</v>
      </c>
      <c r="M1178" s="31">
        <v>0</v>
      </c>
      <c r="N1178" s="31">
        <v>2971333.85</v>
      </c>
      <c r="O1178" s="31">
        <v>156385.98999999976</v>
      </c>
      <c r="P1178" s="31">
        <v>0</v>
      </c>
    </row>
    <row r="1179" spans="1:16" ht="35.1" customHeight="1" x14ac:dyDescent="0.25">
      <c r="A1179" s="69"/>
      <c r="B1179" s="126"/>
      <c r="C1179" s="127"/>
      <c r="D1179" s="71" t="s">
        <v>808</v>
      </c>
      <c r="E1179" s="36" t="s">
        <v>239</v>
      </c>
      <c r="F1179" s="36" t="s">
        <v>239</v>
      </c>
      <c r="G1179" s="36" t="s">
        <v>235</v>
      </c>
      <c r="H1179" s="37">
        <v>2024</v>
      </c>
      <c r="I1179" s="37">
        <v>2024</v>
      </c>
      <c r="J1179" s="28" t="s">
        <v>6</v>
      </c>
      <c r="K1179" s="77">
        <v>1</v>
      </c>
      <c r="L1179" s="39">
        <v>3127719.84</v>
      </c>
      <c r="M1179" s="31">
        <v>0</v>
      </c>
      <c r="N1179" s="31">
        <v>2971333.85</v>
      </c>
      <c r="O1179" s="31">
        <v>156385.98999999976</v>
      </c>
      <c r="P1179" s="31">
        <v>0</v>
      </c>
    </row>
    <row r="1180" spans="1:16" ht="35.1" customHeight="1" x14ac:dyDescent="0.25">
      <c r="A1180" s="69"/>
      <c r="B1180" s="126">
        <v>25</v>
      </c>
      <c r="C1180" s="127" t="s">
        <v>809</v>
      </c>
      <c r="D1180" s="71" t="s">
        <v>809</v>
      </c>
      <c r="E1180" s="36" t="s">
        <v>239</v>
      </c>
      <c r="F1180" s="36" t="s">
        <v>239</v>
      </c>
      <c r="G1180" s="36" t="s">
        <v>234</v>
      </c>
      <c r="H1180" s="37">
        <v>2024</v>
      </c>
      <c r="I1180" s="37">
        <v>2024</v>
      </c>
      <c r="J1180" s="28" t="s">
        <v>6</v>
      </c>
      <c r="K1180" s="77">
        <v>1</v>
      </c>
      <c r="L1180" s="39">
        <v>3127719.84</v>
      </c>
      <c r="M1180" s="31">
        <v>0</v>
      </c>
      <c r="N1180" s="31">
        <v>2971333.85</v>
      </c>
      <c r="O1180" s="31">
        <v>156385.98999999976</v>
      </c>
      <c r="P1180" s="31">
        <v>0</v>
      </c>
    </row>
    <row r="1181" spans="1:16" ht="35.1" customHeight="1" x14ac:dyDescent="0.25">
      <c r="A1181" s="69"/>
      <c r="B1181" s="126"/>
      <c r="C1181" s="127"/>
      <c r="D1181" s="71" t="s">
        <v>809</v>
      </c>
      <c r="E1181" s="36" t="s">
        <v>239</v>
      </c>
      <c r="F1181" s="36" t="s">
        <v>239</v>
      </c>
      <c r="G1181" s="36" t="s">
        <v>235</v>
      </c>
      <c r="H1181" s="37">
        <v>2024</v>
      </c>
      <c r="I1181" s="37">
        <v>2024</v>
      </c>
      <c r="J1181" s="28" t="s">
        <v>6</v>
      </c>
      <c r="K1181" s="77">
        <v>1</v>
      </c>
      <c r="L1181" s="39">
        <v>3127719.84</v>
      </c>
      <c r="M1181" s="31">
        <v>0</v>
      </c>
      <c r="N1181" s="31">
        <v>2971333.85</v>
      </c>
      <c r="O1181" s="31">
        <v>156385.98999999976</v>
      </c>
      <c r="P1181" s="31">
        <v>0</v>
      </c>
    </row>
    <row r="1182" spans="1:16" ht="35.1" customHeight="1" x14ac:dyDescent="0.25">
      <c r="A1182" s="69"/>
      <c r="B1182" s="126">
        <v>26</v>
      </c>
      <c r="C1182" s="127" t="s">
        <v>810</v>
      </c>
      <c r="D1182" s="71" t="s">
        <v>810</v>
      </c>
      <c r="E1182" s="36" t="s">
        <v>239</v>
      </c>
      <c r="F1182" s="36" t="s">
        <v>239</v>
      </c>
      <c r="G1182" s="36" t="s">
        <v>234</v>
      </c>
      <c r="H1182" s="37">
        <v>2024</v>
      </c>
      <c r="I1182" s="37">
        <v>2024</v>
      </c>
      <c r="J1182" s="28" t="s">
        <v>6</v>
      </c>
      <c r="K1182" s="77">
        <v>1</v>
      </c>
      <c r="L1182" s="39">
        <v>3127719.84</v>
      </c>
      <c r="M1182" s="31">
        <v>0</v>
      </c>
      <c r="N1182" s="31">
        <v>2971333.85</v>
      </c>
      <c r="O1182" s="31">
        <v>156385.98999999976</v>
      </c>
      <c r="P1182" s="31">
        <v>0</v>
      </c>
    </row>
    <row r="1183" spans="1:16" ht="35.1" customHeight="1" x14ac:dyDescent="0.25">
      <c r="A1183" s="69"/>
      <c r="B1183" s="126"/>
      <c r="C1183" s="127"/>
      <c r="D1183" s="71" t="s">
        <v>810</v>
      </c>
      <c r="E1183" s="36" t="s">
        <v>239</v>
      </c>
      <c r="F1183" s="36" t="s">
        <v>239</v>
      </c>
      <c r="G1183" s="36" t="s">
        <v>235</v>
      </c>
      <c r="H1183" s="37">
        <v>2024</v>
      </c>
      <c r="I1183" s="37">
        <v>2024</v>
      </c>
      <c r="J1183" s="28" t="s">
        <v>6</v>
      </c>
      <c r="K1183" s="77">
        <v>1</v>
      </c>
      <c r="L1183" s="39">
        <v>3127719.84</v>
      </c>
      <c r="M1183" s="31">
        <v>0</v>
      </c>
      <c r="N1183" s="31">
        <v>2971333.85</v>
      </c>
      <c r="O1183" s="31">
        <v>156385.98999999976</v>
      </c>
      <c r="P1183" s="31">
        <v>0</v>
      </c>
    </row>
    <row r="1184" spans="1:16" ht="35.1" customHeight="1" x14ac:dyDescent="0.25">
      <c r="A1184" s="69"/>
      <c r="B1184" s="68">
        <v>27</v>
      </c>
      <c r="C1184" s="70" t="s">
        <v>811</v>
      </c>
      <c r="D1184" s="71" t="s">
        <v>811</v>
      </c>
      <c r="E1184" s="36" t="s">
        <v>239</v>
      </c>
      <c r="F1184" s="36" t="s">
        <v>239</v>
      </c>
      <c r="G1184" s="36" t="s">
        <v>234</v>
      </c>
      <c r="H1184" s="37">
        <v>2024</v>
      </c>
      <c r="I1184" s="37">
        <v>2024</v>
      </c>
      <c r="J1184" s="28" t="s">
        <v>6</v>
      </c>
      <c r="K1184" s="77">
        <v>1</v>
      </c>
      <c r="L1184" s="39">
        <v>3140109.09</v>
      </c>
      <c r="M1184" s="55">
        <v>0</v>
      </c>
      <c r="N1184" s="31">
        <v>2983103.64</v>
      </c>
      <c r="O1184" s="55">
        <v>157005.45000000001</v>
      </c>
      <c r="P1184" s="55">
        <v>0</v>
      </c>
    </row>
    <row r="1185" spans="1:17" ht="35.1" customHeight="1" x14ac:dyDescent="0.25">
      <c r="A1185" s="69"/>
      <c r="B1185" s="68">
        <v>28</v>
      </c>
      <c r="C1185" s="72"/>
      <c r="D1185" s="71" t="s">
        <v>812</v>
      </c>
      <c r="E1185" s="36" t="s">
        <v>239</v>
      </c>
      <c r="F1185" s="36" t="s">
        <v>239</v>
      </c>
      <c r="G1185" s="36" t="s">
        <v>234</v>
      </c>
      <c r="H1185" s="37">
        <v>2024</v>
      </c>
      <c r="I1185" s="37">
        <v>2024</v>
      </c>
      <c r="J1185" s="28" t="s">
        <v>6</v>
      </c>
      <c r="K1185" s="77">
        <v>1</v>
      </c>
      <c r="L1185" s="39">
        <v>3127719.84</v>
      </c>
      <c r="M1185" s="31">
        <v>0</v>
      </c>
      <c r="N1185" s="31">
        <v>2971333.85</v>
      </c>
      <c r="O1185" s="31">
        <v>156385.98999999976</v>
      </c>
      <c r="P1185" s="31">
        <v>0</v>
      </c>
    </row>
    <row r="1186" spans="1:17" ht="35.1" customHeight="1" x14ac:dyDescent="0.25">
      <c r="A1186" s="69"/>
      <c r="B1186" s="68">
        <v>29</v>
      </c>
      <c r="C1186" s="72" t="s">
        <v>813</v>
      </c>
      <c r="D1186" s="71" t="s">
        <v>813</v>
      </c>
      <c r="E1186" s="36" t="s">
        <v>239</v>
      </c>
      <c r="F1186" s="36" t="s">
        <v>239</v>
      </c>
      <c r="G1186" s="36" t="s">
        <v>234</v>
      </c>
      <c r="H1186" s="37">
        <v>2024</v>
      </c>
      <c r="I1186" s="37">
        <v>2024</v>
      </c>
      <c r="J1186" s="28" t="s">
        <v>6</v>
      </c>
      <c r="K1186" s="77">
        <v>1</v>
      </c>
      <c r="L1186" s="39">
        <v>3127719.84</v>
      </c>
      <c r="M1186" s="31">
        <v>0</v>
      </c>
      <c r="N1186" s="31">
        <v>2971333.85</v>
      </c>
      <c r="O1186" s="31">
        <v>156385.98999999976</v>
      </c>
      <c r="P1186" s="31">
        <v>0</v>
      </c>
    </row>
    <row r="1187" spans="1:17" ht="35.1" customHeight="1" x14ac:dyDescent="0.25">
      <c r="A1187" s="69"/>
      <c r="B1187" s="68">
        <v>30</v>
      </c>
      <c r="C1187" s="72" t="s">
        <v>814</v>
      </c>
      <c r="D1187" s="71" t="s">
        <v>814</v>
      </c>
      <c r="E1187" s="36" t="s">
        <v>239</v>
      </c>
      <c r="F1187" s="36" t="s">
        <v>239</v>
      </c>
      <c r="G1187" s="36" t="s">
        <v>234</v>
      </c>
      <c r="H1187" s="37">
        <v>2024</v>
      </c>
      <c r="I1187" s="37">
        <v>2024</v>
      </c>
      <c r="J1187" s="28" t="s">
        <v>6</v>
      </c>
      <c r="K1187" s="77">
        <v>1</v>
      </c>
      <c r="L1187" s="39">
        <v>3127719.84</v>
      </c>
      <c r="M1187" s="31">
        <v>0</v>
      </c>
      <c r="N1187" s="31">
        <v>2971333.85</v>
      </c>
      <c r="O1187" s="31">
        <v>156385.98999999976</v>
      </c>
      <c r="P1187" s="31">
        <v>0</v>
      </c>
    </row>
    <row r="1188" spans="1:17" ht="35.1" customHeight="1" x14ac:dyDescent="0.25">
      <c r="A1188" s="69"/>
      <c r="B1188" s="68">
        <v>31</v>
      </c>
      <c r="C1188" s="72" t="s">
        <v>815</v>
      </c>
      <c r="D1188" s="71" t="s">
        <v>815</v>
      </c>
      <c r="E1188" s="36" t="s">
        <v>239</v>
      </c>
      <c r="F1188" s="36" t="s">
        <v>239</v>
      </c>
      <c r="G1188" s="36" t="s">
        <v>234</v>
      </c>
      <c r="H1188" s="37">
        <v>2024</v>
      </c>
      <c r="I1188" s="37">
        <v>2024</v>
      </c>
      <c r="J1188" s="28" t="s">
        <v>6</v>
      </c>
      <c r="K1188" s="77">
        <v>1</v>
      </c>
      <c r="L1188" s="39">
        <v>3127719.84</v>
      </c>
      <c r="M1188" s="31">
        <v>0</v>
      </c>
      <c r="N1188" s="31">
        <v>2971333.85</v>
      </c>
      <c r="O1188" s="31">
        <v>156385.98999999976</v>
      </c>
      <c r="P1188" s="31">
        <v>0</v>
      </c>
    </row>
    <row r="1189" spans="1:17" ht="35.1" customHeight="1" x14ac:dyDescent="0.25">
      <c r="A1189" s="69"/>
      <c r="B1189" s="68">
        <v>32</v>
      </c>
      <c r="C1189" s="72" t="s">
        <v>816</v>
      </c>
      <c r="D1189" s="71" t="s">
        <v>816</v>
      </c>
      <c r="E1189" s="36" t="s">
        <v>239</v>
      </c>
      <c r="F1189" s="36" t="s">
        <v>239</v>
      </c>
      <c r="G1189" s="36" t="s">
        <v>234</v>
      </c>
      <c r="H1189" s="37">
        <v>2024</v>
      </c>
      <c r="I1189" s="37">
        <v>2024</v>
      </c>
      <c r="J1189" s="28" t="s">
        <v>6</v>
      </c>
      <c r="K1189" s="77">
        <v>1</v>
      </c>
      <c r="L1189" s="39">
        <v>3127719.84</v>
      </c>
      <c r="M1189" s="31">
        <v>0</v>
      </c>
      <c r="N1189" s="31">
        <v>2971333.85</v>
      </c>
      <c r="O1189" s="31">
        <v>156385.98999999976</v>
      </c>
      <c r="P1189" s="31">
        <v>0</v>
      </c>
    </row>
    <row r="1190" spans="1:17" ht="35.1" customHeight="1" x14ac:dyDescent="0.25">
      <c r="A1190" s="60">
        <v>1394</v>
      </c>
      <c r="B1190" s="132" t="s">
        <v>1002</v>
      </c>
      <c r="C1190" s="132"/>
      <c r="D1190" s="57"/>
      <c r="E1190" s="58"/>
      <c r="F1190" s="58"/>
      <c r="G1190" s="58"/>
      <c r="H1190" s="58"/>
      <c r="I1190" s="58"/>
      <c r="J1190" s="28"/>
      <c r="K1190" s="58"/>
      <c r="L1190" s="58">
        <f>SUM(L1191:L1211)</f>
        <v>71855241.969999999</v>
      </c>
      <c r="M1190" s="58">
        <f>SUM(M1191:M1211)</f>
        <v>0</v>
      </c>
      <c r="N1190" s="58">
        <f>SUM(N1191:N1211)</f>
        <v>5170909.49</v>
      </c>
      <c r="O1190" s="58">
        <f>SUM(O1191:O1211)</f>
        <v>3604083.13</v>
      </c>
      <c r="P1190" s="58">
        <f>SUM(P1191:P1211)</f>
        <v>63080249.350000001</v>
      </c>
    </row>
    <row r="1191" spans="1:17" ht="35.1" customHeight="1" x14ac:dyDescent="0.25">
      <c r="A1191" s="67"/>
      <c r="B1191" s="68">
        <v>1</v>
      </c>
      <c r="C1191" s="47" t="s">
        <v>817</v>
      </c>
      <c r="D1191" s="47" t="s">
        <v>817</v>
      </c>
      <c r="E1191" s="48" t="s">
        <v>7</v>
      </c>
      <c r="F1191" s="48" t="s">
        <v>7</v>
      </c>
      <c r="G1191" s="49" t="s">
        <v>233</v>
      </c>
      <c r="H1191" s="50">
        <v>2024</v>
      </c>
      <c r="I1191" s="50">
        <v>2024</v>
      </c>
      <c r="J1191" s="50" t="s">
        <v>6</v>
      </c>
      <c r="K1191" s="92">
        <v>450</v>
      </c>
      <c r="L1191" s="51">
        <v>3331930</v>
      </c>
      <c r="M1191" s="48">
        <v>0</v>
      </c>
      <c r="N1191" s="48">
        <v>0</v>
      </c>
      <c r="O1191" s="51">
        <v>3331930</v>
      </c>
      <c r="P1191" s="48">
        <v>0</v>
      </c>
      <c r="Q1191"/>
    </row>
    <row r="1192" spans="1:17" ht="35.1" customHeight="1" x14ac:dyDescent="0.25">
      <c r="A1192" s="67"/>
      <c r="B1192" s="126">
        <v>2</v>
      </c>
      <c r="C1192" s="130" t="s">
        <v>818</v>
      </c>
      <c r="D1192" s="72" t="s">
        <v>818</v>
      </c>
      <c r="E1192" s="36" t="s">
        <v>240</v>
      </c>
      <c r="F1192" s="36" t="s">
        <v>240</v>
      </c>
      <c r="G1192" s="36" t="s">
        <v>956</v>
      </c>
      <c r="H1192" s="11">
        <v>2024</v>
      </c>
      <c r="I1192" s="11">
        <v>2024</v>
      </c>
      <c r="J1192" s="36" t="s">
        <v>6</v>
      </c>
      <c r="K1192" s="38"/>
      <c r="L1192" s="39">
        <v>338061.9</v>
      </c>
      <c r="M1192" s="55">
        <v>0</v>
      </c>
      <c r="N1192" s="55">
        <v>0</v>
      </c>
      <c r="O1192" s="55">
        <v>0</v>
      </c>
      <c r="P1192" s="39">
        <v>338061.9</v>
      </c>
    </row>
    <row r="1193" spans="1:17" ht="35.1" customHeight="1" x14ac:dyDescent="0.25">
      <c r="A1193" s="67"/>
      <c r="B1193" s="126"/>
      <c r="C1193" s="130"/>
      <c r="D1193" s="72" t="s">
        <v>818</v>
      </c>
      <c r="E1193" s="36" t="s">
        <v>240</v>
      </c>
      <c r="F1193" s="36" t="s">
        <v>240</v>
      </c>
      <c r="G1193" s="36" t="s">
        <v>957</v>
      </c>
      <c r="H1193" s="11">
        <v>2024</v>
      </c>
      <c r="I1193" s="11">
        <v>2024</v>
      </c>
      <c r="J1193" s="36" t="s">
        <v>6</v>
      </c>
      <c r="K1193" s="38"/>
      <c r="L1193" s="39">
        <v>169323.7</v>
      </c>
      <c r="M1193" s="55">
        <v>0</v>
      </c>
      <c r="N1193" s="55">
        <v>0</v>
      </c>
      <c r="O1193" s="55">
        <v>0</v>
      </c>
      <c r="P1193" s="39">
        <v>169323.7</v>
      </c>
    </row>
    <row r="1194" spans="1:17" ht="35.1" customHeight="1" x14ac:dyDescent="0.25">
      <c r="A1194" s="67"/>
      <c r="B1194" s="126"/>
      <c r="C1194" s="130"/>
      <c r="D1194" s="72" t="s">
        <v>818</v>
      </c>
      <c r="E1194" s="36" t="s">
        <v>240</v>
      </c>
      <c r="F1194" s="36" t="s">
        <v>240</v>
      </c>
      <c r="G1194" s="36" t="s">
        <v>935</v>
      </c>
      <c r="H1194" s="11">
        <v>2024</v>
      </c>
      <c r="I1194" s="11">
        <v>2024</v>
      </c>
      <c r="J1194" s="36" t="s">
        <v>6</v>
      </c>
      <c r="K1194" s="38"/>
      <c r="L1194" s="39">
        <v>1141521.72</v>
      </c>
      <c r="M1194" s="55">
        <v>0</v>
      </c>
      <c r="N1194" s="55">
        <v>0</v>
      </c>
      <c r="O1194" s="55">
        <v>0</v>
      </c>
      <c r="P1194" s="39">
        <v>1141521.72</v>
      </c>
    </row>
    <row r="1195" spans="1:17" ht="35.1" customHeight="1" x14ac:dyDescent="0.25">
      <c r="A1195" s="67"/>
      <c r="B1195" s="68">
        <v>3</v>
      </c>
      <c r="C1195" s="70" t="s">
        <v>137</v>
      </c>
      <c r="D1195" s="70" t="s">
        <v>137</v>
      </c>
      <c r="E1195" s="36" t="s">
        <v>7</v>
      </c>
      <c r="F1195" s="36" t="s">
        <v>7</v>
      </c>
      <c r="G1195" s="36" t="s">
        <v>233</v>
      </c>
      <c r="H1195" s="11">
        <v>2024</v>
      </c>
      <c r="I1195" s="11">
        <v>2024</v>
      </c>
      <c r="J1195" s="36" t="s">
        <v>6</v>
      </c>
      <c r="K1195" s="38">
        <v>337</v>
      </c>
      <c r="L1195" s="39">
        <v>2467070.9900000002</v>
      </c>
      <c r="M1195" s="55">
        <v>0</v>
      </c>
      <c r="N1195" s="55">
        <v>0</v>
      </c>
      <c r="O1195" s="55">
        <v>0</v>
      </c>
      <c r="P1195" s="39">
        <v>2467070.9900000002</v>
      </c>
    </row>
    <row r="1196" spans="1:17" ht="35.1" customHeight="1" x14ac:dyDescent="0.25">
      <c r="A1196" s="67"/>
      <c r="B1196" s="68">
        <v>4</v>
      </c>
      <c r="C1196" s="101" t="s">
        <v>138</v>
      </c>
      <c r="D1196" s="44" t="s">
        <v>138</v>
      </c>
      <c r="E1196" s="45" t="s">
        <v>7</v>
      </c>
      <c r="F1196" s="45" t="s">
        <v>7</v>
      </c>
      <c r="G1196" s="45" t="s">
        <v>927</v>
      </c>
      <c r="H1196" s="45" t="s">
        <v>928</v>
      </c>
      <c r="I1196" s="45" t="s">
        <v>928</v>
      </c>
      <c r="J1196" s="45" t="s">
        <v>6</v>
      </c>
      <c r="K1196" s="45">
        <v>325</v>
      </c>
      <c r="L1196" s="46">
        <v>2407600</v>
      </c>
      <c r="M1196" s="46">
        <v>0</v>
      </c>
      <c r="N1196" s="46">
        <v>0</v>
      </c>
      <c r="O1196" s="46">
        <v>0</v>
      </c>
      <c r="P1196" s="46">
        <v>2407600</v>
      </c>
    </row>
    <row r="1197" spans="1:17" ht="35.1" customHeight="1" x14ac:dyDescent="0.25">
      <c r="A1197" s="67"/>
      <c r="B1197" s="68">
        <v>5</v>
      </c>
      <c r="C1197" s="52" t="s">
        <v>819</v>
      </c>
      <c r="D1197" s="52" t="s">
        <v>819</v>
      </c>
      <c r="E1197" s="36" t="s">
        <v>7</v>
      </c>
      <c r="F1197" s="36" t="s">
        <v>7</v>
      </c>
      <c r="G1197" s="36" t="s">
        <v>916</v>
      </c>
      <c r="H1197" s="36">
        <v>2024</v>
      </c>
      <c r="I1197" s="36">
        <v>2024</v>
      </c>
      <c r="J1197" s="28" t="s">
        <v>6</v>
      </c>
      <c r="K1197" s="54">
        <v>860</v>
      </c>
      <c r="L1197" s="55">
        <v>5443062.6200000001</v>
      </c>
      <c r="M1197" s="31">
        <v>0</v>
      </c>
      <c r="N1197" s="39">
        <v>5170909.49</v>
      </c>
      <c r="O1197" s="31">
        <v>272153.12999999989</v>
      </c>
      <c r="P1197" s="55">
        <v>0</v>
      </c>
    </row>
    <row r="1198" spans="1:17" ht="35.1" customHeight="1" x14ac:dyDescent="0.25">
      <c r="A1198" s="67"/>
      <c r="B1198" s="126">
        <v>6</v>
      </c>
      <c r="C1198" s="130" t="s">
        <v>820</v>
      </c>
      <c r="D1198" s="72" t="s">
        <v>820</v>
      </c>
      <c r="E1198" s="36" t="s">
        <v>240</v>
      </c>
      <c r="F1198" s="36" t="s">
        <v>240</v>
      </c>
      <c r="G1198" s="36" t="s">
        <v>956</v>
      </c>
      <c r="H1198" s="11">
        <v>2024</v>
      </c>
      <c r="I1198" s="11">
        <v>2024</v>
      </c>
      <c r="J1198" s="36" t="s">
        <v>6</v>
      </c>
      <c r="K1198" s="38"/>
      <c r="L1198" s="39">
        <v>1720486.42</v>
      </c>
      <c r="M1198" s="55">
        <v>0</v>
      </c>
      <c r="N1198" s="55">
        <v>0</v>
      </c>
      <c r="O1198" s="55">
        <v>0</v>
      </c>
      <c r="P1198" s="39">
        <v>1720486.42</v>
      </c>
    </row>
    <row r="1199" spans="1:17" ht="35.1" customHeight="1" x14ac:dyDescent="0.25">
      <c r="A1199" s="67"/>
      <c r="B1199" s="126"/>
      <c r="C1199" s="130"/>
      <c r="D1199" s="72" t="s">
        <v>820</v>
      </c>
      <c r="E1199" s="36" t="s">
        <v>240</v>
      </c>
      <c r="F1199" s="36" t="s">
        <v>240</v>
      </c>
      <c r="G1199" s="36" t="s">
        <v>957</v>
      </c>
      <c r="H1199" s="11">
        <v>2024</v>
      </c>
      <c r="I1199" s="11">
        <v>2024</v>
      </c>
      <c r="J1199" s="36" t="s">
        <v>6</v>
      </c>
      <c r="K1199" s="38"/>
      <c r="L1199" s="39">
        <v>996860.62</v>
      </c>
      <c r="M1199" s="55">
        <v>0</v>
      </c>
      <c r="N1199" s="55">
        <v>0</v>
      </c>
      <c r="O1199" s="55">
        <v>0</v>
      </c>
      <c r="P1199" s="39">
        <v>996860.62</v>
      </c>
    </row>
    <row r="1200" spans="1:17" ht="35.1" customHeight="1" x14ac:dyDescent="0.25">
      <c r="A1200" s="67"/>
      <c r="B1200" s="126"/>
      <c r="C1200" s="130"/>
      <c r="D1200" s="72" t="s">
        <v>820</v>
      </c>
      <c r="E1200" s="36" t="s">
        <v>240</v>
      </c>
      <c r="F1200" s="36" t="s">
        <v>240</v>
      </c>
      <c r="G1200" s="36" t="s">
        <v>935</v>
      </c>
      <c r="H1200" s="11">
        <v>2024</v>
      </c>
      <c r="I1200" s="11">
        <v>2024</v>
      </c>
      <c r="J1200" s="36" t="s">
        <v>6</v>
      </c>
      <c r="K1200" s="38"/>
      <c r="L1200" s="39">
        <v>2620974.63</v>
      </c>
      <c r="M1200" s="55">
        <v>0</v>
      </c>
      <c r="N1200" s="55">
        <v>0</v>
      </c>
      <c r="O1200" s="55">
        <v>0</v>
      </c>
      <c r="P1200" s="39">
        <v>2620974.63</v>
      </c>
    </row>
    <row r="1201" spans="1:16" ht="35.1" customHeight="1" x14ac:dyDescent="0.25">
      <c r="A1201" s="67"/>
      <c r="B1201" s="126"/>
      <c r="C1201" s="130"/>
      <c r="D1201" s="72" t="s">
        <v>820</v>
      </c>
      <c r="E1201" s="36" t="s">
        <v>240</v>
      </c>
      <c r="F1201" s="36" t="s">
        <v>240</v>
      </c>
      <c r="G1201" s="36" t="s">
        <v>955</v>
      </c>
      <c r="H1201" s="11">
        <v>2024</v>
      </c>
      <c r="I1201" s="11">
        <v>2024</v>
      </c>
      <c r="J1201" s="36" t="s">
        <v>6</v>
      </c>
      <c r="K1201" s="38"/>
      <c r="L1201" s="39">
        <v>13731805.199999999</v>
      </c>
      <c r="M1201" s="55">
        <v>0</v>
      </c>
      <c r="N1201" s="55">
        <v>0</v>
      </c>
      <c r="O1201" s="55">
        <v>0</v>
      </c>
      <c r="P1201" s="39">
        <v>13731805.199999999</v>
      </c>
    </row>
    <row r="1202" spans="1:16" ht="35.1" customHeight="1" x14ac:dyDescent="0.25">
      <c r="A1202" s="67"/>
      <c r="B1202" s="68">
        <v>7</v>
      </c>
      <c r="C1202" s="72" t="s">
        <v>821</v>
      </c>
      <c r="D1202" s="72" t="s">
        <v>821</v>
      </c>
      <c r="E1202" s="36" t="s">
        <v>244</v>
      </c>
      <c r="F1202" s="36" t="s">
        <v>244</v>
      </c>
      <c r="G1202" s="36" t="s">
        <v>232</v>
      </c>
      <c r="H1202" s="11">
        <v>2024</v>
      </c>
      <c r="I1202" s="11">
        <v>2024</v>
      </c>
      <c r="J1202" s="36" t="s">
        <v>6</v>
      </c>
      <c r="K1202" s="38"/>
      <c r="L1202" s="39">
        <v>572083.80000000005</v>
      </c>
      <c r="M1202" s="55">
        <v>0</v>
      </c>
      <c r="N1202" s="55">
        <v>0</v>
      </c>
      <c r="O1202" s="55">
        <v>0</v>
      </c>
      <c r="P1202" s="39">
        <v>572083.80000000005</v>
      </c>
    </row>
    <row r="1203" spans="1:16" ht="35.1" customHeight="1" x14ac:dyDescent="0.25">
      <c r="A1203" s="67"/>
      <c r="B1203" s="68">
        <v>8</v>
      </c>
      <c r="C1203" s="101" t="s">
        <v>139</v>
      </c>
      <c r="D1203" s="44" t="s">
        <v>139</v>
      </c>
      <c r="E1203" s="45" t="s">
        <v>7</v>
      </c>
      <c r="F1203" s="45" t="s">
        <v>7</v>
      </c>
      <c r="G1203" s="45" t="s">
        <v>927</v>
      </c>
      <c r="H1203" s="45" t="s">
        <v>928</v>
      </c>
      <c r="I1203" s="45" t="s">
        <v>928</v>
      </c>
      <c r="J1203" s="45" t="s">
        <v>6</v>
      </c>
      <c r="K1203" s="45">
        <v>554</v>
      </c>
      <c r="L1203" s="46">
        <v>4104032</v>
      </c>
      <c r="M1203" s="46">
        <v>0</v>
      </c>
      <c r="N1203" s="46">
        <v>0</v>
      </c>
      <c r="O1203" s="46">
        <v>0</v>
      </c>
      <c r="P1203" s="46">
        <v>4104032</v>
      </c>
    </row>
    <row r="1204" spans="1:16" ht="35.1" customHeight="1" x14ac:dyDescent="0.25">
      <c r="A1204" s="69"/>
      <c r="B1204" s="126">
        <v>9</v>
      </c>
      <c r="C1204" s="130" t="s">
        <v>140</v>
      </c>
      <c r="D1204" s="72" t="s">
        <v>140</v>
      </c>
      <c r="E1204" s="36" t="s">
        <v>240</v>
      </c>
      <c r="F1204" s="36" t="s">
        <v>240</v>
      </c>
      <c r="G1204" s="36" t="s">
        <v>956</v>
      </c>
      <c r="H1204" s="11">
        <v>2024</v>
      </c>
      <c r="I1204" s="11">
        <v>2024</v>
      </c>
      <c r="J1204" s="36" t="s">
        <v>6</v>
      </c>
      <c r="K1204" s="54"/>
      <c r="L1204" s="39">
        <v>1202319.49</v>
      </c>
      <c r="M1204" s="55">
        <v>0</v>
      </c>
      <c r="N1204" s="55">
        <v>0</v>
      </c>
      <c r="O1204" s="55">
        <v>0</v>
      </c>
      <c r="P1204" s="39">
        <v>1202319.49</v>
      </c>
    </row>
    <row r="1205" spans="1:16" ht="35.1" customHeight="1" x14ac:dyDescent="0.25">
      <c r="A1205" s="69"/>
      <c r="B1205" s="126"/>
      <c r="C1205" s="130"/>
      <c r="D1205" s="72" t="s">
        <v>140</v>
      </c>
      <c r="E1205" s="36" t="s">
        <v>240</v>
      </c>
      <c r="F1205" s="36" t="s">
        <v>240</v>
      </c>
      <c r="G1205" s="36" t="s">
        <v>957</v>
      </c>
      <c r="H1205" s="11">
        <v>2024</v>
      </c>
      <c r="I1205" s="11">
        <v>2024</v>
      </c>
      <c r="J1205" s="36" t="s">
        <v>6</v>
      </c>
      <c r="K1205" s="54"/>
      <c r="L1205" s="39">
        <v>587463.80000000005</v>
      </c>
      <c r="M1205" s="55">
        <v>0</v>
      </c>
      <c r="N1205" s="55">
        <v>0</v>
      </c>
      <c r="O1205" s="55">
        <v>0</v>
      </c>
      <c r="P1205" s="39">
        <v>587463.80000000005</v>
      </c>
    </row>
    <row r="1206" spans="1:16" ht="35.1" customHeight="1" x14ac:dyDescent="0.25">
      <c r="A1206" s="69"/>
      <c r="B1206" s="126"/>
      <c r="C1206" s="130"/>
      <c r="D1206" s="72" t="s">
        <v>140</v>
      </c>
      <c r="E1206" s="36" t="s">
        <v>240</v>
      </c>
      <c r="F1206" s="36" t="s">
        <v>240</v>
      </c>
      <c r="G1206" s="36" t="s">
        <v>935</v>
      </c>
      <c r="H1206" s="11">
        <v>2024</v>
      </c>
      <c r="I1206" s="11">
        <v>2024</v>
      </c>
      <c r="J1206" s="36" t="s">
        <v>6</v>
      </c>
      <c r="K1206" s="54"/>
      <c r="L1206" s="39">
        <v>2382108.12</v>
      </c>
      <c r="M1206" s="55">
        <v>0</v>
      </c>
      <c r="N1206" s="55">
        <v>0</v>
      </c>
      <c r="O1206" s="55">
        <v>0</v>
      </c>
      <c r="P1206" s="39">
        <v>2382108.12</v>
      </c>
    </row>
    <row r="1207" spans="1:16" ht="35.1" customHeight="1" x14ac:dyDescent="0.25">
      <c r="A1207" s="69"/>
      <c r="B1207" s="126">
        <v>10</v>
      </c>
      <c r="C1207" s="130" t="s">
        <v>141</v>
      </c>
      <c r="D1207" s="71" t="s">
        <v>141</v>
      </c>
      <c r="E1207" s="36" t="s">
        <v>240</v>
      </c>
      <c r="F1207" s="36" t="s">
        <v>240</v>
      </c>
      <c r="G1207" s="36" t="s">
        <v>956</v>
      </c>
      <c r="H1207" s="11">
        <v>2024</v>
      </c>
      <c r="I1207" s="11">
        <v>2024</v>
      </c>
      <c r="J1207" s="36" t="s">
        <v>6</v>
      </c>
      <c r="K1207" s="54"/>
      <c r="L1207" s="39">
        <v>1896874</v>
      </c>
      <c r="M1207" s="55">
        <v>0</v>
      </c>
      <c r="N1207" s="55">
        <v>0</v>
      </c>
      <c r="O1207" s="55">
        <v>0</v>
      </c>
      <c r="P1207" s="39">
        <v>1896874</v>
      </c>
    </row>
    <row r="1208" spans="1:16" ht="35.1" customHeight="1" x14ac:dyDescent="0.25">
      <c r="A1208" s="69"/>
      <c r="B1208" s="126"/>
      <c r="C1208" s="130"/>
      <c r="D1208" s="71" t="s">
        <v>141</v>
      </c>
      <c r="E1208" s="36" t="s">
        <v>240</v>
      </c>
      <c r="F1208" s="36" t="s">
        <v>240</v>
      </c>
      <c r="G1208" s="36" t="s">
        <v>957</v>
      </c>
      <c r="H1208" s="11">
        <v>2024</v>
      </c>
      <c r="I1208" s="11">
        <v>2024</v>
      </c>
      <c r="J1208" s="36" t="s">
        <v>6</v>
      </c>
      <c r="K1208" s="54"/>
      <c r="L1208" s="39">
        <v>1067258.23</v>
      </c>
      <c r="M1208" s="55">
        <v>0</v>
      </c>
      <c r="N1208" s="55">
        <v>0</v>
      </c>
      <c r="O1208" s="55">
        <v>0</v>
      </c>
      <c r="P1208" s="39">
        <v>1067258.23</v>
      </c>
    </row>
    <row r="1209" spans="1:16" ht="35.1" customHeight="1" x14ac:dyDescent="0.25">
      <c r="A1209" s="69"/>
      <c r="B1209" s="126"/>
      <c r="C1209" s="130"/>
      <c r="D1209" s="71" t="s">
        <v>141</v>
      </c>
      <c r="E1209" s="36" t="s">
        <v>240</v>
      </c>
      <c r="F1209" s="36" t="s">
        <v>240</v>
      </c>
      <c r="G1209" s="36" t="s">
        <v>955</v>
      </c>
      <c r="H1209" s="11">
        <v>2024</v>
      </c>
      <c r="I1209" s="11">
        <v>2024</v>
      </c>
      <c r="J1209" s="36" t="s">
        <v>6</v>
      </c>
      <c r="K1209" s="54"/>
      <c r="L1209" s="39">
        <v>14882979.460000001</v>
      </c>
      <c r="M1209" s="55">
        <v>0</v>
      </c>
      <c r="N1209" s="55">
        <v>0</v>
      </c>
      <c r="O1209" s="55">
        <v>0</v>
      </c>
      <c r="P1209" s="39">
        <v>14882979.460000001</v>
      </c>
    </row>
    <row r="1210" spans="1:16" ht="35.1" customHeight="1" x14ac:dyDescent="0.25">
      <c r="A1210" s="69"/>
      <c r="B1210" s="126"/>
      <c r="C1210" s="130"/>
      <c r="D1210" s="71" t="s">
        <v>141</v>
      </c>
      <c r="E1210" s="36" t="s">
        <v>240</v>
      </c>
      <c r="F1210" s="36" t="s">
        <v>240</v>
      </c>
      <c r="G1210" s="36" t="s">
        <v>935</v>
      </c>
      <c r="H1210" s="11">
        <v>2024</v>
      </c>
      <c r="I1210" s="11">
        <v>2024</v>
      </c>
      <c r="J1210" s="36" t="s">
        <v>6</v>
      </c>
      <c r="K1210" s="54"/>
      <c r="L1210" s="39">
        <v>4091745.27</v>
      </c>
      <c r="M1210" s="55">
        <v>0</v>
      </c>
      <c r="N1210" s="55">
        <v>0</v>
      </c>
      <c r="O1210" s="55">
        <v>0</v>
      </c>
      <c r="P1210" s="39">
        <v>4091745.27</v>
      </c>
    </row>
    <row r="1211" spans="1:16" ht="35.1" customHeight="1" x14ac:dyDescent="0.25">
      <c r="A1211" s="69"/>
      <c r="B1211" s="68">
        <v>11</v>
      </c>
      <c r="C1211" s="61" t="s">
        <v>142</v>
      </c>
      <c r="D1211" s="61" t="s">
        <v>142</v>
      </c>
      <c r="E1211" s="62" t="s">
        <v>7</v>
      </c>
      <c r="F1211" s="62" t="s">
        <v>7</v>
      </c>
      <c r="G1211" s="63" t="s">
        <v>936</v>
      </c>
      <c r="H1211" s="62">
        <v>2024</v>
      </c>
      <c r="I1211" s="62">
        <v>2024</v>
      </c>
      <c r="J1211" s="62" t="s">
        <v>6</v>
      </c>
      <c r="K1211" s="64">
        <v>1040</v>
      </c>
      <c r="L1211" s="64">
        <v>6699680</v>
      </c>
      <c r="M1211" s="65">
        <v>0</v>
      </c>
      <c r="N1211" s="65">
        <v>0</v>
      </c>
      <c r="O1211" s="65">
        <v>0</v>
      </c>
      <c r="P1211" s="64">
        <f>L1211</f>
        <v>6699680</v>
      </c>
    </row>
    <row r="1212" spans="1:16" ht="35.1" customHeight="1" x14ac:dyDescent="0.25">
      <c r="A1212" s="60">
        <v>1414</v>
      </c>
      <c r="B1212" s="132" t="s">
        <v>1003</v>
      </c>
      <c r="C1212" s="132"/>
      <c r="D1212" s="57"/>
      <c r="E1212" s="58"/>
      <c r="F1212" s="58"/>
      <c r="G1212" s="58"/>
      <c r="H1212" s="58"/>
      <c r="I1212" s="58"/>
      <c r="J1212" s="28"/>
      <c r="K1212" s="58"/>
      <c r="L1212" s="58">
        <f>SUM(L1213:L1242)</f>
        <v>174498499.82000002</v>
      </c>
      <c r="M1212" s="58">
        <f>SUM(M1213:M1242)</f>
        <v>0</v>
      </c>
      <c r="N1212" s="58">
        <f>SUM(N1213:N1242)</f>
        <v>18345339.149999999</v>
      </c>
      <c r="O1212" s="58">
        <f>SUM(O1213:O1242)</f>
        <v>12705261.650000002</v>
      </c>
      <c r="P1212" s="58">
        <f>SUM(P1213:P1242)</f>
        <v>143447899.01999998</v>
      </c>
    </row>
    <row r="1213" spans="1:16" ht="35.1" customHeight="1" x14ac:dyDescent="0.25">
      <c r="A1213" s="60"/>
      <c r="B1213" s="33">
        <v>1</v>
      </c>
      <c r="C1213" s="70" t="s">
        <v>143</v>
      </c>
      <c r="D1213" s="71" t="s">
        <v>143</v>
      </c>
      <c r="E1213" s="36" t="s">
        <v>238</v>
      </c>
      <c r="F1213" s="36" t="s">
        <v>238</v>
      </c>
      <c r="G1213" s="36" t="s">
        <v>5</v>
      </c>
      <c r="H1213" s="36">
        <v>2024</v>
      </c>
      <c r="I1213" s="36">
        <v>2024</v>
      </c>
      <c r="J1213" s="28" t="s">
        <v>6</v>
      </c>
      <c r="K1213" s="38">
        <v>850</v>
      </c>
      <c r="L1213" s="39">
        <v>6029229.1900000004</v>
      </c>
      <c r="M1213" s="55">
        <v>0</v>
      </c>
      <c r="N1213" s="55">
        <v>0</v>
      </c>
      <c r="O1213" s="55">
        <v>0</v>
      </c>
      <c r="P1213" s="39">
        <v>6029229.1900000004</v>
      </c>
    </row>
    <row r="1214" spans="1:16" ht="35.1" customHeight="1" x14ac:dyDescent="0.25">
      <c r="A1214" s="69"/>
      <c r="B1214" s="68">
        <v>2</v>
      </c>
      <c r="C1214" s="71" t="s">
        <v>822</v>
      </c>
      <c r="D1214" s="71" t="s">
        <v>822</v>
      </c>
      <c r="E1214" s="36" t="s">
        <v>954</v>
      </c>
      <c r="F1214" s="36" t="s">
        <v>954</v>
      </c>
      <c r="G1214" s="36" t="s">
        <v>5</v>
      </c>
      <c r="H1214" s="29">
        <v>2024</v>
      </c>
      <c r="I1214" s="29">
        <v>2024</v>
      </c>
      <c r="J1214" s="28" t="s">
        <v>6</v>
      </c>
      <c r="K1214" s="54">
        <v>253</v>
      </c>
      <c r="L1214" s="31">
        <v>5313187.78</v>
      </c>
      <c r="M1214" s="55">
        <v>0</v>
      </c>
      <c r="N1214" s="55">
        <v>0</v>
      </c>
      <c r="O1214" s="31">
        <v>0</v>
      </c>
      <c r="P1214" s="31">
        <v>5313187.78</v>
      </c>
    </row>
    <row r="1215" spans="1:16" ht="35.1" customHeight="1" x14ac:dyDescent="0.25">
      <c r="A1215" s="69"/>
      <c r="B1215" s="126">
        <v>3</v>
      </c>
      <c r="C1215" s="127" t="s">
        <v>823</v>
      </c>
      <c r="D1215" s="71" t="s">
        <v>823</v>
      </c>
      <c r="E1215" s="36" t="s">
        <v>7</v>
      </c>
      <c r="F1215" s="36" t="s">
        <v>7</v>
      </c>
      <c r="G1215" s="36" t="s">
        <v>233</v>
      </c>
      <c r="H1215" s="36">
        <v>2024</v>
      </c>
      <c r="I1215" s="36">
        <v>2024</v>
      </c>
      <c r="J1215" s="36" t="s">
        <v>6</v>
      </c>
      <c r="K1215" s="38">
        <v>790</v>
      </c>
      <c r="L1215" s="39">
        <v>5736414.3600000003</v>
      </c>
      <c r="M1215" s="55">
        <v>0</v>
      </c>
      <c r="N1215" s="55">
        <v>0</v>
      </c>
      <c r="O1215" s="55">
        <v>0</v>
      </c>
      <c r="P1215" s="39">
        <v>5736414.3600000003</v>
      </c>
    </row>
    <row r="1216" spans="1:16" ht="35.1" customHeight="1" x14ac:dyDescent="0.25">
      <c r="A1216" s="69"/>
      <c r="B1216" s="126"/>
      <c r="C1216" s="127"/>
      <c r="D1216" s="71" t="s">
        <v>823</v>
      </c>
      <c r="E1216" s="36" t="s">
        <v>238</v>
      </c>
      <c r="F1216" s="36" t="s">
        <v>238</v>
      </c>
      <c r="G1216" s="36" t="s">
        <v>5</v>
      </c>
      <c r="H1216" s="36">
        <v>2024</v>
      </c>
      <c r="I1216" s="36">
        <v>2024</v>
      </c>
      <c r="J1216" s="36" t="s">
        <v>6</v>
      </c>
      <c r="K1216" s="38">
        <v>1026</v>
      </c>
      <c r="L1216" s="39">
        <v>7272689.7300000004</v>
      </c>
      <c r="M1216" s="55">
        <v>0</v>
      </c>
      <c r="N1216" s="55">
        <v>0</v>
      </c>
      <c r="O1216" s="55">
        <v>0</v>
      </c>
      <c r="P1216" s="39">
        <v>7272689.7300000004</v>
      </c>
    </row>
    <row r="1217" spans="1:16" ht="35.1" customHeight="1" x14ac:dyDescent="0.25">
      <c r="A1217" s="69"/>
      <c r="B1217" s="68">
        <v>4</v>
      </c>
      <c r="C1217" s="70" t="s">
        <v>824</v>
      </c>
      <c r="D1217" s="71" t="s">
        <v>824</v>
      </c>
      <c r="E1217" s="36" t="s">
        <v>238</v>
      </c>
      <c r="F1217" s="36" t="s">
        <v>238</v>
      </c>
      <c r="G1217" s="36" t="s">
        <v>5</v>
      </c>
      <c r="H1217" s="36">
        <v>2024</v>
      </c>
      <c r="I1217" s="36">
        <v>2024</v>
      </c>
      <c r="J1217" s="36" t="s">
        <v>6</v>
      </c>
      <c r="K1217" s="38">
        <v>990</v>
      </c>
      <c r="L1217" s="39">
        <v>7018345.5199999996</v>
      </c>
      <c r="M1217" s="55">
        <v>0</v>
      </c>
      <c r="N1217" s="55">
        <v>0</v>
      </c>
      <c r="O1217" s="55">
        <v>0</v>
      </c>
      <c r="P1217" s="39">
        <v>7018345.5199999996</v>
      </c>
    </row>
    <row r="1218" spans="1:16" ht="35.1" customHeight="1" x14ac:dyDescent="0.25">
      <c r="A1218" s="69"/>
      <c r="B1218" s="68">
        <v>5</v>
      </c>
      <c r="C1218" s="70" t="s">
        <v>825</v>
      </c>
      <c r="D1218" s="71" t="s">
        <v>825</v>
      </c>
      <c r="E1218" s="36" t="s">
        <v>238</v>
      </c>
      <c r="F1218" s="36" t="s">
        <v>238</v>
      </c>
      <c r="G1218" s="36" t="s">
        <v>5</v>
      </c>
      <c r="H1218" s="36">
        <v>2024</v>
      </c>
      <c r="I1218" s="36">
        <v>2024</v>
      </c>
      <c r="J1218" s="36" t="s">
        <v>6</v>
      </c>
      <c r="K1218" s="38">
        <v>990</v>
      </c>
      <c r="L1218" s="39">
        <v>7018345.5199999996</v>
      </c>
      <c r="M1218" s="55">
        <v>0</v>
      </c>
      <c r="N1218" s="55">
        <v>0</v>
      </c>
      <c r="O1218" s="55">
        <v>0</v>
      </c>
      <c r="P1218" s="39">
        <v>7018345.5199999996</v>
      </c>
    </row>
    <row r="1219" spans="1:16" ht="35.1" customHeight="1" x14ac:dyDescent="0.25">
      <c r="A1219" s="67"/>
      <c r="B1219" s="68">
        <v>6</v>
      </c>
      <c r="C1219" s="72" t="s">
        <v>144</v>
      </c>
      <c r="D1219" s="71" t="s">
        <v>144</v>
      </c>
      <c r="E1219" s="36" t="s">
        <v>7</v>
      </c>
      <c r="F1219" s="36" t="s">
        <v>7</v>
      </c>
      <c r="G1219" s="36" t="s">
        <v>916</v>
      </c>
      <c r="H1219" s="36">
        <v>2024</v>
      </c>
      <c r="I1219" s="36">
        <v>2024</v>
      </c>
      <c r="J1219" s="28" t="s">
        <v>6</v>
      </c>
      <c r="K1219" s="38">
        <v>769.7</v>
      </c>
      <c r="L1219" s="39">
        <v>4852297.4800000004</v>
      </c>
      <c r="M1219" s="55">
        <v>0</v>
      </c>
      <c r="N1219" s="55">
        <v>0</v>
      </c>
      <c r="O1219" s="39">
        <v>4852297.4800000004</v>
      </c>
      <c r="P1219" s="55">
        <v>0</v>
      </c>
    </row>
    <row r="1220" spans="1:16" ht="35.1" customHeight="1" x14ac:dyDescent="0.25">
      <c r="A1220" s="67"/>
      <c r="B1220" s="126">
        <v>7</v>
      </c>
      <c r="C1220" s="127" t="s">
        <v>145</v>
      </c>
      <c r="D1220" s="71" t="s">
        <v>145</v>
      </c>
      <c r="E1220" s="36" t="s">
        <v>7</v>
      </c>
      <c r="F1220" s="36" t="s">
        <v>7</v>
      </c>
      <c r="G1220" s="36" t="s">
        <v>233</v>
      </c>
      <c r="H1220" s="36">
        <v>2024</v>
      </c>
      <c r="I1220" s="36">
        <v>2024</v>
      </c>
      <c r="J1220" s="28" t="s">
        <v>6</v>
      </c>
      <c r="K1220" s="38">
        <v>820</v>
      </c>
      <c r="L1220" s="39">
        <v>5953346.0499999998</v>
      </c>
      <c r="M1220" s="55">
        <v>0</v>
      </c>
      <c r="N1220" s="55">
        <v>0</v>
      </c>
      <c r="O1220" s="55">
        <v>0</v>
      </c>
      <c r="P1220" s="39">
        <v>5953346.0499999998</v>
      </c>
    </row>
    <row r="1221" spans="1:16" ht="35.1" customHeight="1" x14ac:dyDescent="0.25">
      <c r="A1221" s="67"/>
      <c r="B1221" s="126"/>
      <c r="C1221" s="127"/>
      <c r="D1221" s="71" t="s">
        <v>145</v>
      </c>
      <c r="E1221" s="36" t="s">
        <v>238</v>
      </c>
      <c r="F1221" s="36" t="s">
        <v>238</v>
      </c>
      <c r="G1221" s="36" t="s">
        <v>5</v>
      </c>
      <c r="H1221" s="36">
        <v>2024</v>
      </c>
      <c r="I1221" s="36">
        <v>2024</v>
      </c>
      <c r="J1221" s="28" t="s">
        <v>6</v>
      </c>
      <c r="K1221" s="38">
        <v>970</v>
      </c>
      <c r="L1221" s="39">
        <v>6877043.1900000004</v>
      </c>
      <c r="M1221" s="55">
        <v>0</v>
      </c>
      <c r="N1221" s="55">
        <v>0</v>
      </c>
      <c r="O1221" s="55">
        <v>0</v>
      </c>
      <c r="P1221" s="39">
        <v>6877043.1900000004</v>
      </c>
    </row>
    <row r="1222" spans="1:16" ht="35.1" customHeight="1" x14ac:dyDescent="0.25">
      <c r="A1222" s="67"/>
      <c r="B1222" s="126">
        <v>8</v>
      </c>
      <c r="C1222" s="127" t="s">
        <v>826</v>
      </c>
      <c r="D1222" s="71" t="s">
        <v>826</v>
      </c>
      <c r="E1222" s="36" t="s">
        <v>7</v>
      </c>
      <c r="F1222" s="36" t="s">
        <v>7</v>
      </c>
      <c r="G1222" s="36" t="s">
        <v>233</v>
      </c>
      <c r="H1222" s="36">
        <v>2024</v>
      </c>
      <c r="I1222" s="36">
        <v>2024</v>
      </c>
      <c r="J1222" s="36" t="s">
        <v>6</v>
      </c>
      <c r="K1222" s="38">
        <v>810</v>
      </c>
      <c r="L1222" s="39">
        <v>5881035.4900000002</v>
      </c>
      <c r="M1222" s="55">
        <v>0</v>
      </c>
      <c r="N1222" s="55">
        <v>0</v>
      </c>
      <c r="O1222" s="55">
        <v>0</v>
      </c>
      <c r="P1222" s="39">
        <v>5881035.4900000002</v>
      </c>
    </row>
    <row r="1223" spans="1:16" ht="35.1" customHeight="1" x14ac:dyDescent="0.25">
      <c r="A1223" s="67"/>
      <c r="B1223" s="126"/>
      <c r="C1223" s="127"/>
      <c r="D1223" s="71" t="s">
        <v>826</v>
      </c>
      <c r="E1223" s="36" t="s">
        <v>238</v>
      </c>
      <c r="F1223" s="36" t="s">
        <v>238</v>
      </c>
      <c r="G1223" s="36" t="s">
        <v>5</v>
      </c>
      <c r="H1223" s="36">
        <v>2024</v>
      </c>
      <c r="I1223" s="36">
        <v>2024</v>
      </c>
      <c r="J1223" s="36" t="s">
        <v>6</v>
      </c>
      <c r="K1223" s="38">
        <v>965</v>
      </c>
      <c r="L1223" s="39">
        <v>6841717.6100000003</v>
      </c>
      <c r="M1223" s="55">
        <v>0</v>
      </c>
      <c r="N1223" s="55">
        <v>0</v>
      </c>
      <c r="O1223" s="55">
        <v>0</v>
      </c>
      <c r="P1223" s="39">
        <v>6841717.6100000003</v>
      </c>
    </row>
    <row r="1224" spans="1:16" ht="35.1" customHeight="1" x14ac:dyDescent="0.25">
      <c r="A1224" s="67"/>
      <c r="B1224" s="68">
        <v>9</v>
      </c>
      <c r="C1224" s="61" t="s">
        <v>146</v>
      </c>
      <c r="D1224" s="61" t="s">
        <v>146</v>
      </c>
      <c r="E1224" s="62" t="s">
        <v>7</v>
      </c>
      <c r="F1224" s="62" t="s">
        <v>7</v>
      </c>
      <c r="G1224" s="63" t="s">
        <v>927</v>
      </c>
      <c r="H1224" s="62">
        <v>2024</v>
      </c>
      <c r="I1224" s="62">
        <v>2024</v>
      </c>
      <c r="J1224" s="62" t="s">
        <v>6</v>
      </c>
      <c r="K1224" s="64">
        <v>810</v>
      </c>
      <c r="L1224" s="64">
        <v>6000480</v>
      </c>
      <c r="M1224" s="65">
        <v>0</v>
      </c>
      <c r="N1224" s="65">
        <v>0</v>
      </c>
      <c r="O1224" s="65">
        <v>0</v>
      </c>
      <c r="P1224" s="64">
        <f>L1224</f>
        <v>6000480</v>
      </c>
    </row>
    <row r="1225" spans="1:16" ht="35.1" customHeight="1" x14ac:dyDescent="0.25">
      <c r="A1225" s="67"/>
      <c r="B1225" s="68">
        <v>10</v>
      </c>
      <c r="C1225" s="101" t="s">
        <v>147</v>
      </c>
      <c r="D1225" s="44" t="s">
        <v>147</v>
      </c>
      <c r="E1225" s="45" t="s">
        <v>7</v>
      </c>
      <c r="F1225" s="45" t="s">
        <v>7</v>
      </c>
      <c r="G1225" s="45" t="s">
        <v>927</v>
      </c>
      <c r="H1225" s="45" t="s">
        <v>928</v>
      </c>
      <c r="I1225" s="45" t="s">
        <v>928</v>
      </c>
      <c r="J1225" s="45" t="s">
        <v>6</v>
      </c>
      <c r="K1225" s="45" t="s">
        <v>1004</v>
      </c>
      <c r="L1225" s="46">
        <v>2148320</v>
      </c>
      <c r="M1225" s="46">
        <v>0</v>
      </c>
      <c r="N1225" s="46">
        <v>0</v>
      </c>
      <c r="O1225" s="46">
        <v>0</v>
      </c>
      <c r="P1225" s="46">
        <f>L1225</f>
        <v>2148320</v>
      </c>
    </row>
    <row r="1226" spans="1:16" ht="35.1" customHeight="1" x14ac:dyDescent="0.25">
      <c r="A1226" s="69"/>
      <c r="B1226" s="68">
        <v>11</v>
      </c>
      <c r="C1226" s="70" t="s">
        <v>148</v>
      </c>
      <c r="D1226" s="71" t="s">
        <v>148</v>
      </c>
      <c r="E1226" s="36" t="s">
        <v>238</v>
      </c>
      <c r="F1226" s="36" t="s">
        <v>238</v>
      </c>
      <c r="G1226" s="36" t="s">
        <v>5</v>
      </c>
      <c r="H1226" s="36">
        <v>2024</v>
      </c>
      <c r="I1226" s="36">
        <v>2024</v>
      </c>
      <c r="J1226" s="28" t="s">
        <v>6</v>
      </c>
      <c r="K1226" s="38">
        <v>950</v>
      </c>
      <c r="L1226" s="39">
        <v>6735740.8600000003</v>
      </c>
      <c r="M1226" s="55">
        <v>0</v>
      </c>
      <c r="N1226" s="55">
        <v>0</v>
      </c>
      <c r="O1226" s="55">
        <v>0</v>
      </c>
      <c r="P1226" s="39">
        <v>6735740.8600000003</v>
      </c>
    </row>
    <row r="1227" spans="1:16" ht="35.1" customHeight="1" x14ac:dyDescent="0.25">
      <c r="A1227" s="69"/>
      <c r="B1227" s="68">
        <v>12</v>
      </c>
      <c r="C1227" s="70" t="s">
        <v>149</v>
      </c>
      <c r="D1227" s="71" t="s">
        <v>149</v>
      </c>
      <c r="E1227" s="36" t="s">
        <v>238</v>
      </c>
      <c r="F1227" s="36" t="s">
        <v>238</v>
      </c>
      <c r="G1227" s="36" t="s">
        <v>5</v>
      </c>
      <c r="H1227" s="36">
        <v>2024</v>
      </c>
      <c r="I1227" s="36">
        <v>2024</v>
      </c>
      <c r="J1227" s="28" t="s">
        <v>6</v>
      </c>
      <c r="K1227" s="38">
        <v>950</v>
      </c>
      <c r="L1227" s="39">
        <v>6735740.8500000006</v>
      </c>
      <c r="M1227" s="55">
        <v>0</v>
      </c>
      <c r="N1227" s="55">
        <v>0</v>
      </c>
      <c r="O1227" s="55">
        <v>0</v>
      </c>
      <c r="P1227" s="39">
        <v>6735740.8500000006</v>
      </c>
    </row>
    <row r="1228" spans="1:16" ht="35.1" customHeight="1" x14ac:dyDescent="0.25">
      <c r="A1228" s="69"/>
      <c r="B1228" s="68">
        <v>13</v>
      </c>
      <c r="C1228" s="61" t="s">
        <v>150</v>
      </c>
      <c r="D1228" s="61" t="s">
        <v>150</v>
      </c>
      <c r="E1228" s="62" t="s">
        <v>7</v>
      </c>
      <c r="F1228" s="62" t="s">
        <v>7</v>
      </c>
      <c r="G1228" s="63" t="s">
        <v>927</v>
      </c>
      <c r="H1228" s="62">
        <v>2024</v>
      </c>
      <c r="I1228" s="62">
        <v>2024</v>
      </c>
      <c r="J1228" s="62" t="s">
        <v>6</v>
      </c>
      <c r="K1228" s="64">
        <v>865</v>
      </c>
      <c r="L1228" s="64">
        <v>6407920</v>
      </c>
      <c r="M1228" s="65">
        <v>0</v>
      </c>
      <c r="N1228" s="65">
        <v>0</v>
      </c>
      <c r="O1228" s="65">
        <v>0</v>
      </c>
      <c r="P1228" s="64">
        <v>6407920</v>
      </c>
    </row>
    <row r="1229" spans="1:16" ht="35.1" customHeight="1" x14ac:dyDescent="0.25">
      <c r="A1229" s="69"/>
      <c r="B1229" s="126">
        <v>14</v>
      </c>
      <c r="C1229" s="130" t="s">
        <v>827</v>
      </c>
      <c r="D1229" s="71" t="s">
        <v>827</v>
      </c>
      <c r="E1229" s="36" t="s">
        <v>7</v>
      </c>
      <c r="F1229" s="36" t="s">
        <v>7</v>
      </c>
      <c r="G1229" s="36" t="s">
        <v>233</v>
      </c>
      <c r="H1229" s="36">
        <v>2024</v>
      </c>
      <c r="I1229" s="36">
        <v>2024</v>
      </c>
      <c r="J1229" s="36" t="s">
        <v>6</v>
      </c>
      <c r="K1229" s="38">
        <v>800</v>
      </c>
      <c r="L1229" s="55">
        <v>5926400</v>
      </c>
      <c r="M1229" s="55">
        <v>0</v>
      </c>
      <c r="N1229" s="55">
        <v>0</v>
      </c>
      <c r="O1229" s="55">
        <v>0</v>
      </c>
      <c r="P1229" s="55">
        <v>5926400</v>
      </c>
    </row>
    <row r="1230" spans="1:16" ht="35.1" customHeight="1" x14ac:dyDescent="0.25">
      <c r="A1230" s="69"/>
      <c r="B1230" s="126"/>
      <c r="C1230" s="130"/>
      <c r="D1230" s="71" t="s">
        <v>827</v>
      </c>
      <c r="E1230" s="36" t="s">
        <v>238</v>
      </c>
      <c r="F1230" s="36" t="s">
        <v>238</v>
      </c>
      <c r="G1230" s="36" t="s">
        <v>5</v>
      </c>
      <c r="H1230" s="36">
        <v>2024</v>
      </c>
      <c r="I1230" s="36">
        <v>2024</v>
      </c>
      <c r="J1230" s="36" t="s">
        <v>6</v>
      </c>
      <c r="K1230" s="38">
        <v>980</v>
      </c>
      <c r="L1230" s="55">
        <v>7093240</v>
      </c>
      <c r="M1230" s="55">
        <v>0</v>
      </c>
      <c r="N1230" s="55">
        <v>0</v>
      </c>
      <c r="O1230" s="55">
        <v>0</v>
      </c>
      <c r="P1230" s="55">
        <f>L1230</f>
        <v>7093240</v>
      </c>
    </row>
    <row r="1231" spans="1:16" ht="35.1" customHeight="1" x14ac:dyDescent="0.25">
      <c r="A1231" s="69"/>
      <c r="B1231" s="68">
        <v>15</v>
      </c>
      <c r="C1231" s="61" t="s">
        <v>151</v>
      </c>
      <c r="D1231" s="61" t="s">
        <v>151</v>
      </c>
      <c r="E1231" s="62" t="s">
        <v>7</v>
      </c>
      <c r="F1231" s="62" t="s">
        <v>7</v>
      </c>
      <c r="G1231" s="63" t="s">
        <v>927</v>
      </c>
      <c r="H1231" s="62">
        <v>2024</v>
      </c>
      <c r="I1231" s="62">
        <v>2024</v>
      </c>
      <c r="J1231" s="62" t="s">
        <v>6</v>
      </c>
      <c r="K1231" s="64">
        <v>510</v>
      </c>
      <c r="L1231" s="64">
        <v>3778080</v>
      </c>
      <c r="M1231" s="65">
        <v>0</v>
      </c>
      <c r="N1231" s="65">
        <v>0</v>
      </c>
      <c r="O1231" s="65">
        <v>0</v>
      </c>
      <c r="P1231" s="64">
        <f>L1231</f>
        <v>3778080</v>
      </c>
    </row>
    <row r="1232" spans="1:16" ht="35.1" customHeight="1" x14ac:dyDescent="0.25">
      <c r="A1232" s="69"/>
      <c r="B1232" s="126">
        <v>16</v>
      </c>
      <c r="C1232" s="127" t="s">
        <v>152</v>
      </c>
      <c r="D1232" s="71" t="s">
        <v>152</v>
      </c>
      <c r="E1232" s="36" t="s">
        <v>7</v>
      </c>
      <c r="F1232" s="36" t="s">
        <v>7</v>
      </c>
      <c r="G1232" s="36" t="s">
        <v>233</v>
      </c>
      <c r="H1232" s="36">
        <v>2024</v>
      </c>
      <c r="I1232" s="36">
        <v>2024</v>
      </c>
      <c r="J1232" s="28" t="s">
        <v>6</v>
      </c>
      <c r="K1232" s="38">
        <v>482.7</v>
      </c>
      <c r="L1232" s="39">
        <v>3514310.81</v>
      </c>
      <c r="M1232" s="55">
        <v>0</v>
      </c>
      <c r="N1232" s="55">
        <v>0</v>
      </c>
      <c r="O1232" s="55">
        <v>0</v>
      </c>
      <c r="P1232" s="39">
        <v>3514310.81</v>
      </c>
    </row>
    <row r="1233" spans="1:17" ht="35.1" customHeight="1" x14ac:dyDescent="0.25">
      <c r="A1233" s="69"/>
      <c r="B1233" s="126"/>
      <c r="C1233" s="127"/>
      <c r="D1233" s="71" t="s">
        <v>152</v>
      </c>
      <c r="E1233" s="36" t="s">
        <v>238</v>
      </c>
      <c r="F1233" s="36" t="s">
        <v>238</v>
      </c>
      <c r="G1233" s="36" t="s">
        <v>5</v>
      </c>
      <c r="H1233" s="36">
        <v>2024</v>
      </c>
      <c r="I1233" s="36">
        <v>2024</v>
      </c>
      <c r="J1233" s="28" t="s">
        <v>6</v>
      </c>
      <c r="K1233" s="38">
        <v>495</v>
      </c>
      <c r="L1233" s="39">
        <v>3521112.77</v>
      </c>
      <c r="M1233" s="55">
        <v>0</v>
      </c>
      <c r="N1233" s="55">
        <v>0</v>
      </c>
      <c r="O1233" s="55">
        <v>0</v>
      </c>
      <c r="P1233" s="39">
        <v>3521112.77</v>
      </c>
    </row>
    <row r="1234" spans="1:17" ht="35.1" customHeight="1" x14ac:dyDescent="0.25">
      <c r="A1234" s="69"/>
      <c r="B1234" s="68">
        <v>17</v>
      </c>
      <c r="C1234" s="72" t="s">
        <v>828</v>
      </c>
      <c r="D1234" s="71" t="s">
        <v>828</v>
      </c>
      <c r="E1234" s="36" t="s">
        <v>238</v>
      </c>
      <c r="F1234" s="36" t="s">
        <v>238</v>
      </c>
      <c r="G1234" s="36" t="s">
        <v>5</v>
      </c>
      <c r="H1234" s="36">
        <v>2024</v>
      </c>
      <c r="I1234" s="36">
        <v>2024</v>
      </c>
      <c r="J1234" s="28" t="s">
        <v>6</v>
      </c>
      <c r="K1234" s="54">
        <v>632</v>
      </c>
      <c r="L1234" s="55">
        <v>4511995.53</v>
      </c>
      <c r="M1234" s="31">
        <v>0</v>
      </c>
      <c r="N1234" s="39">
        <v>4286395.75</v>
      </c>
      <c r="O1234" s="31">
        <v>225599.78000000026</v>
      </c>
      <c r="P1234" s="55">
        <v>0</v>
      </c>
    </row>
    <row r="1235" spans="1:17" ht="35.1" customHeight="1" x14ac:dyDescent="0.25">
      <c r="A1235" s="69"/>
      <c r="B1235" s="68">
        <v>18</v>
      </c>
      <c r="C1235" s="61" t="s">
        <v>153</v>
      </c>
      <c r="D1235" s="61" t="s">
        <v>153</v>
      </c>
      <c r="E1235" s="62" t="s">
        <v>7</v>
      </c>
      <c r="F1235" s="62" t="s">
        <v>7</v>
      </c>
      <c r="G1235" s="63" t="s">
        <v>927</v>
      </c>
      <c r="H1235" s="62">
        <v>2024</v>
      </c>
      <c r="I1235" s="62">
        <v>2024</v>
      </c>
      <c r="J1235" s="62" t="s">
        <v>6</v>
      </c>
      <c r="K1235" s="64">
        <v>510</v>
      </c>
      <c r="L1235" s="64">
        <v>3778080</v>
      </c>
      <c r="M1235" s="65">
        <v>0</v>
      </c>
      <c r="N1235" s="65">
        <v>0</v>
      </c>
      <c r="O1235" s="65">
        <v>0</v>
      </c>
      <c r="P1235" s="64">
        <f>L1235</f>
        <v>3778080</v>
      </c>
    </row>
    <row r="1236" spans="1:17" ht="35.1" customHeight="1" x14ac:dyDescent="0.25">
      <c r="A1236" s="69"/>
      <c r="B1236" s="68">
        <v>19</v>
      </c>
      <c r="C1236" s="70" t="s">
        <v>154</v>
      </c>
      <c r="D1236" s="71" t="s">
        <v>154</v>
      </c>
      <c r="E1236" s="36" t="s">
        <v>238</v>
      </c>
      <c r="F1236" s="36" t="s">
        <v>238</v>
      </c>
      <c r="G1236" s="36" t="s">
        <v>5</v>
      </c>
      <c r="H1236" s="36">
        <v>2024</v>
      </c>
      <c r="I1236" s="36">
        <v>2024</v>
      </c>
      <c r="J1236" s="28" t="s">
        <v>6</v>
      </c>
      <c r="K1236" s="38">
        <v>930</v>
      </c>
      <c r="L1236" s="39">
        <v>6594438.5200000005</v>
      </c>
      <c r="M1236" s="55">
        <v>0</v>
      </c>
      <c r="N1236" s="55">
        <v>0</v>
      </c>
      <c r="O1236" s="55">
        <v>0</v>
      </c>
      <c r="P1236" s="39">
        <v>6594438.5200000005</v>
      </c>
    </row>
    <row r="1237" spans="1:17" ht="35.1" customHeight="1" x14ac:dyDescent="0.25">
      <c r="A1237" s="69"/>
      <c r="B1237" s="68">
        <v>20</v>
      </c>
      <c r="C1237" s="70" t="s">
        <v>829</v>
      </c>
      <c r="D1237" s="70" t="s">
        <v>829</v>
      </c>
      <c r="E1237" s="36" t="s">
        <v>7</v>
      </c>
      <c r="F1237" s="36" t="s">
        <v>7</v>
      </c>
      <c r="G1237" s="36" t="s">
        <v>233</v>
      </c>
      <c r="H1237" s="36">
        <v>2024</v>
      </c>
      <c r="I1237" s="36">
        <v>2024</v>
      </c>
      <c r="J1237" s="36" t="s">
        <v>6</v>
      </c>
      <c r="K1237" s="54">
        <v>730</v>
      </c>
      <c r="L1237" s="39">
        <v>5302550.99</v>
      </c>
      <c r="M1237" s="55">
        <v>0</v>
      </c>
      <c r="N1237" s="55">
        <v>0</v>
      </c>
      <c r="O1237" s="55">
        <v>0</v>
      </c>
      <c r="P1237" s="39">
        <v>5302550.99</v>
      </c>
    </row>
    <row r="1238" spans="1:17" ht="35.1" customHeight="1" x14ac:dyDescent="0.25">
      <c r="A1238" s="69"/>
      <c r="B1238" s="126">
        <v>21</v>
      </c>
      <c r="C1238" s="127" t="s">
        <v>155</v>
      </c>
      <c r="D1238" s="73" t="s">
        <v>155</v>
      </c>
      <c r="E1238" s="36" t="s">
        <v>7</v>
      </c>
      <c r="F1238" s="36" t="s">
        <v>7</v>
      </c>
      <c r="G1238" s="36" t="s">
        <v>233</v>
      </c>
      <c r="H1238" s="36">
        <v>2024</v>
      </c>
      <c r="I1238" s="36">
        <v>2024</v>
      </c>
      <c r="J1238" s="28" t="s">
        <v>6</v>
      </c>
      <c r="K1238" s="38">
        <v>745</v>
      </c>
      <c r="L1238" s="39">
        <v>5411016.8399999999</v>
      </c>
      <c r="M1238" s="55">
        <v>0</v>
      </c>
      <c r="N1238" s="55">
        <v>0</v>
      </c>
      <c r="O1238" s="55">
        <v>0</v>
      </c>
      <c r="P1238" s="39">
        <v>5411016.8399999999</v>
      </c>
    </row>
    <row r="1239" spans="1:17" ht="35.1" customHeight="1" x14ac:dyDescent="0.25">
      <c r="A1239" s="69"/>
      <c r="B1239" s="126"/>
      <c r="C1239" s="127"/>
      <c r="D1239" s="73" t="s">
        <v>155</v>
      </c>
      <c r="E1239" s="36" t="s">
        <v>238</v>
      </c>
      <c r="F1239" s="36" t="s">
        <v>238</v>
      </c>
      <c r="G1239" s="36" t="s">
        <v>5</v>
      </c>
      <c r="H1239" s="36">
        <v>2024</v>
      </c>
      <c r="I1239" s="36">
        <v>2024</v>
      </c>
      <c r="J1239" s="28" t="s">
        <v>6</v>
      </c>
      <c r="K1239" s="38">
        <v>925</v>
      </c>
      <c r="L1239" s="39">
        <v>6559112.9399999995</v>
      </c>
      <c r="M1239" s="55">
        <v>0</v>
      </c>
      <c r="N1239" s="55">
        <v>0</v>
      </c>
      <c r="O1239" s="55">
        <v>0</v>
      </c>
      <c r="P1239" s="39">
        <v>6559112.9399999995</v>
      </c>
    </row>
    <row r="1240" spans="1:17" ht="35.1" customHeight="1" x14ac:dyDescent="0.25">
      <c r="A1240" s="69"/>
      <c r="B1240" s="68">
        <v>22</v>
      </c>
      <c r="C1240" s="47" t="s">
        <v>830</v>
      </c>
      <c r="D1240" s="47" t="s">
        <v>830</v>
      </c>
      <c r="E1240" s="48" t="s">
        <v>7</v>
      </c>
      <c r="F1240" s="48" t="s">
        <v>7</v>
      </c>
      <c r="G1240" s="104" t="s">
        <v>233</v>
      </c>
      <c r="H1240" s="50">
        <v>2024</v>
      </c>
      <c r="I1240" s="50">
        <v>2024</v>
      </c>
      <c r="J1240" s="50" t="s">
        <v>6</v>
      </c>
      <c r="K1240" s="48">
        <v>930</v>
      </c>
      <c r="L1240" s="51">
        <v>6887420</v>
      </c>
      <c r="M1240" s="48">
        <v>0</v>
      </c>
      <c r="N1240" s="48">
        <v>0</v>
      </c>
      <c r="O1240" s="51">
        <v>6887420</v>
      </c>
      <c r="P1240" s="48">
        <v>0</v>
      </c>
      <c r="Q1240"/>
    </row>
    <row r="1241" spans="1:17" ht="35.1" customHeight="1" x14ac:dyDescent="0.25">
      <c r="A1241" s="69"/>
      <c r="B1241" s="68">
        <v>23</v>
      </c>
      <c r="C1241" s="73" t="s">
        <v>831</v>
      </c>
      <c r="D1241" s="73" t="s">
        <v>831</v>
      </c>
      <c r="E1241" s="36" t="s">
        <v>238</v>
      </c>
      <c r="F1241" s="36" t="s">
        <v>238</v>
      </c>
      <c r="G1241" s="36" t="s">
        <v>5</v>
      </c>
      <c r="H1241" s="36">
        <v>2024</v>
      </c>
      <c r="I1241" s="36">
        <v>2024</v>
      </c>
      <c r="J1241" s="28" t="s">
        <v>6</v>
      </c>
      <c r="K1241" s="54">
        <v>1015</v>
      </c>
      <c r="L1241" s="39">
        <v>7246321.9300000006</v>
      </c>
      <c r="M1241" s="31">
        <v>0</v>
      </c>
      <c r="N1241" s="39">
        <v>6884005.8300000001</v>
      </c>
      <c r="O1241" s="31">
        <v>362316.1</v>
      </c>
      <c r="P1241" s="55">
        <v>0</v>
      </c>
    </row>
    <row r="1242" spans="1:17" ht="35.1" customHeight="1" x14ac:dyDescent="0.25">
      <c r="A1242" s="69"/>
      <c r="B1242" s="68">
        <v>24</v>
      </c>
      <c r="C1242" s="73" t="s">
        <v>832</v>
      </c>
      <c r="D1242" s="73" t="s">
        <v>832</v>
      </c>
      <c r="E1242" s="36" t="s">
        <v>238</v>
      </c>
      <c r="F1242" s="36" t="s">
        <v>238</v>
      </c>
      <c r="G1242" s="36" t="s">
        <v>5</v>
      </c>
      <c r="H1242" s="36">
        <v>2024</v>
      </c>
      <c r="I1242" s="36">
        <v>2024</v>
      </c>
      <c r="J1242" s="28" t="s">
        <v>6</v>
      </c>
      <c r="K1242" s="54">
        <v>1057.9000000000001</v>
      </c>
      <c r="L1242" s="39">
        <v>7552565.8600000003</v>
      </c>
      <c r="M1242" s="31">
        <v>0</v>
      </c>
      <c r="N1242" s="39">
        <v>7174937.5700000003</v>
      </c>
      <c r="O1242" s="31">
        <v>377628.29000000004</v>
      </c>
      <c r="P1242" s="55">
        <v>0</v>
      </c>
    </row>
    <row r="1243" spans="1:17" ht="35.1" customHeight="1" x14ac:dyDescent="0.25">
      <c r="A1243" s="60">
        <v>1459</v>
      </c>
      <c r="B1243" s="132" t="s">
        <v>1005</v>
      </c>
      <c r="C1243" s="132"/>
      <c r="D1243" s="57"/>
      <c r="E1243" s="58"/>
      <c r="F1243" s="58"/>
      <c r="G1243" s="58"/>
      <c r="H1243" s="58"/>
      <c r="I1243" s="58"/>
      <c r="J1243" s="28"/>
      <c r="K1243" s="58"/>
      <c r="L1243" s="58">
        <f>SUM(L1244:L1249)</f>
        <v>49401252.919999994</v>
      </c>
      <c r="M1243" s="58">
        <f>SUM(M1244:M1249)</f>
        <v>0</v>
      </c>
      <c r="N1243" s="58">
        <f>SUM(N1244:N1249)</f>
        <v>14457208.759999998</v>
      </c>
      <c r="O1243" s="58">
        <f>SUM(O1244:O1249)</f>
        <v>760905.71999999962</v>
      </c>
      <c r="P1243" s="58">
        <f>SUM(P1244:P1249)</f>
        <v>34183138.439999998</v>
      </c>
    </row>
    <row r="1244" spans="1:17" ht="35.1" customHeight="1" x14ac:dyDescent="0.25">
      <c r="A1244" s="60"/>
      <c r="B1244" s="140">
        <v>1</v>
      </c>
      <c r="C1244" s="139" t="s">
        <v>156</v>
      </c>
      <c r="D1244" s="52" t="s">
        <v>156</v>
      </c>
      <c r="E1244" s="36" t="s">
        <v>7</v>
      </c>
      <c r="F1244" s="36" t="s">
        <v>7</v>
      </c>
      <c r="G1244" s="36" t="s">
        <v>233</v>
      </c>
      <c r="H1244" s="36">
        <v>2024</v>
      </c>
      <c r="I1244" s="36">
        <v>2024</v>
      </c>
      <c r="J1244" s="28" t="s">
        <v>6</v>
      </c>
      <c r="K1244" s="54">
        <v>790</v>
      </c>
      <c r="L1244" s="39">
        <v>5718020</v>
      </c>
      <c r="M1244" s="31">
        <v>0</v>
      </c>
      <c r="N1244" s="31">
        <v>0</v>
      </c>
      <c r="O1244" s="31">
        <v>0</v>
      </c>
      <c r="P1244" s="55">
        <v>5718020</v>
      </c>
    </row>
    <row r="1245" spans="1:17" ht="35.1" customHeight="1" x14ac:dyDescent="0.25">
      <c r="A1245" s="60"/>
      <c r="B1245" s="140"/>
      <c r="C1245" s="139"/>
      <c r="D1245" s="52" t="s">
        <v>156</v>
      </c>
      <c r="E1245" s="36" t="s">
        <v>238</v>
      </c>
      <c r="F1245" s="36" t="s">
        <v>238</v>
      </c>
      <c r="G1245" s="36" t="s">
        <v>5</v>
      </c>
      <c r="H1245" s="36">
        <v>2024</v>
      </c>
      <c r="I1245" s="36">
        <v>2024</v>
      </c>
      <c r="J1245" s="28" t="s">
        <v>6</v>
      </c>
      <c r="K1245" s="54">
        <v>1020</v>
      </c>
      <c r="L1245" s="39">
        <f>K1245*7238</f>
        <v>7382760</v>
      </c>
      <c r="M1245" s="55">
        <v>0</v>
      </c>
      <c r="N1245" s="55">
        <v>0</v>
      </c>
      <c r="O1245" s="55">
        <v>0</v>
      </c>
      <c r="P1245" s="39">
        <f>L1245</f>
        <v>7382760</v>
      </c>
    </row>
    <row r="1246" spans="1:17" ht="35.1" customHeight="1" x14ac:dyDescent="0.25">
      <c r="A1246" s="67"/>
      <c r="B1246" s="68">
        <v>2</v>
      </c>
      <c r="C1246" s="71" t="s">
        <v>157</v>
      </c>
      <c r="D1246" s="71" t="s">
        <v>157</v>
      </c>
      <c r="E1246" s="36" t="s">
        <v>238</v>
      </c>
      <c r="F1246" s="36" t="s">
        <v>238</v>
      </c>
      <c r="G1246" s="36" t="s">
        <v>5</v>
      </c>
      <c r="H1246" s="36">
        <v>2024</v>
      </c>
      <c r="I1246" s="36">
        <v>2024</v>
      </c>
      <c r="J1246" s="28" t="s">
        <v>6</v>
      </c>
      <c r="K1246" s="54">
        <v>3100</v>
      </c>
      <c r="L1246" s="55">
        <v>21082358.440000001</v>
      </c>
      <c r="M1246" s="55">
        <v>0</v>
      </c>
      <c r="N1246" s="55">
        <v>0</v>
      </c>
      <c r="O1246" s="55">
        <v>0</v>
      </c>
      <c r="P1246" s="55">
        <v>21082358.440000001</v>
      </c>
    </row>
    <row r="1247" spans="1:17" ht="35.1" customHeight="1" x14ac:dyDescent="0.25">
      <c r="A1247" s="67"/>
      <c r="B1247" s="68">
        <v>3</v>
      </c>
      <c r="C1247" s="52" t="s">
        <v>833</v>
      </c>
      <c r="D1247" s="73" t="s">
        <v>833</v>
      </c>
      <c r="E1247" s="36" t="s">
        <v>7</v>
      </c>
      <c r="F1247" s="36" t="s">
        <v>7</v>
      </c>
      <c r="G1247" s="36" t="s">
        <v>233</v>
      </c>
      <c r="H1247" s="36">
        <v>2024</v>
      </c>
      <c r="I1247" s="36">
        <v>2024</v>
      </c>
      <c r="J1247" s="28" t="s">
        <v>6</v>
      </c>
      <c r="K1247" s="38">
        <v>562.80999999999995</v>
      </c>
      <c r="L1247" s="39">
        <v>4072610.5</v>
      </c>
      <c r="M1247" s="31">
        <v>0</v>
      </c>
      <c r="N1247" s="39">
        <v>3868979.98</v>
      </c>
      <c r="O1247" s="31">
        <v>203630.52000000002</v>
      </c>
      <c r="P1247" s="55">
        <v>0</v>
      </c>
    </row>
    <row r="1248" spans="1:17" ht="35.1" customHeight="1" x14ac:dyDescent="0.25">
      <c r="A1248" s="67"/>
      <c r="B1248" s="68">
        <v>4</v>
      </c>
      <c r="C1248" s="52" t="s">
        <v>834</v>
      </c>
      <c r="D1248" s="73" t="s">
        <v>834</v>
      </c>
      <c r="E1248" s="36" t="s">
        <v>7</v>
      </c>
      <c r="F1248" s="36" t="s">
        <v>7</v>
      </c>
      <c r="G1248" s="36" t="s">
        <v>916</v>
      </c>
      <c r="H1248" s="36">
        <v>2024</v>
      </c>
      <c r="I1248" s="36">
        <v>2024</v>
      </c>
      <c r="J1248" s="28" t="s">
        <v>6</v>
      </c>
      <c r="K1248" s="38">
        <v>790</v>
      </c>
      <c r="L1248" s="39">
        <v>4971161.91</v>
      </c>
      <c r="M1248" s="31">
        <v>0</v>
      </c>
      <c r="N1248" s="39">
        <v>4722603.8099999996</v>
      </c>
      <c r="O1248" s="31">
        <v>248558.1</v>
      </c>
      <c r="P1248" s="55">
        <v>0</v>
      </c>
    </row>
    <row r="1249" spans="1:18" ht="35.1" customHeight="1" x14ac:dyDescent="0.25">
      <c r="A1249" s="67"/>
      <c r="B1249" s="68">
        <v>5</v>
      </c>
      <c r="C1249" s="52" t="s">
        <v>835</v>
      </c>
      <c r="D1249" s="73" t="s">
        <v>835</v>
      </c>
      <c r="E1249" s="36" t="s">
        <v>7</v>
      </c>
      <c r="F1249" s="36" t="s">
        <v>7</v>
      </c>
      <c r="G1249" s="36" t="s">
        <v>233</v>
      </c>
      <c r="H1249" s="36">
        <v>2024</v>
      </c>
      <c r="I1249" s="36">
        <v>2024</v>
      </c>
      <c r="J1249" s="28" t="s">
        <v>6</v>
      </c>
      <c r="K1249" s="38">
        <v>845</v>
      </c>
      <c r="L1249" s="39">
        <v>6174342.0699999994</v>
      </c>
      <c r="M1249" s="31">
        <v>0</v>
      </c>
      <c r="N1249" s="39">
        <v>5865624.9699999997</v>
      </c>
      <c r="O1249" s="31">
        <v>308717.09999999963</v>
      </c>
      <c r="P1249" s="55">
        <v>0</v>
      </c>
    </row>
    <row r="1250" spans="1:18" ht="35.1" customHeight="1" x14ac:dyDescent="0.25">
      <c r="A1250" s="108">
        <v>1475</v>
      </c>
      <c r="B1250" s="132" t="s">
        <v>1006</v>
      </c>
      <c r="C1250" s="132"/>
      <c r="D1250" s="57"/>
      <c r="E1250" s="58"/>
      <c r="F1250" s="58"/>
      <c r="G1250" s="58"/>
      <c r="H1250" s="58"/>
      <c r="I1250" s="58"/>
      <c r="J1250" s="28"/>
      <c r="K1250" s="58"/>
      <c r="L1250" s="58">
        <f>SUM(L1251:L1304)</f>
        <v>292863878.99999994</v>
      </c>
      <c r="M1250" s="58">
        <f>SUM(M1251:M1304)</f>
        <v>0</v>
      </c>
      <c r="N1250" s="58">
        <f>SUM(N1251:N1304)</f>
        <v>107186127.80800001</v>
      </c>
      <c r="O1250" s="58">
        <f>SUM(O1251:O1304)</f>
        <v>92664944.110000029</v>
      </c>
      <c r="P1250" s="58">
        <f>SUM(P1251:P1304)</f>
        <v>93012807.080000013</v>
      </c>
    </row>
    <row r="1251" spans="1:18" ht="35.1" customHeight="1" x14ac:dyDescent="0.25">
      <c r="A1251" s="109"/>
      <c r="B1251" s="12" t="s">
        <v>932</v>
      </c>
      <c r="C1251" s="47" t="s">
        <v>836</v>
      </c>
      <c r="D1251" s="47" t="s">
        <v>836</v>
      </c>
      <c r="E1251" s="48" t="s">
        <v>7</v>
      </c>
      <c r="F1251" s="48" t="s">
        <v>7</v>
      </c>
      <c r="G1251" s="104" t="s">
        <v>233</v>
      </c>
      <c r="H1251" s="50">
        <v>2024</v>
      </c>
      <c r="I1251" s="50">
        <v>2024</v>
      </c>
      <c r="J1251" s="50" t="s">
        <v>6</v>
      </c>
      <c r="K1251" s="51">
        <v>1087</v>
      </c>
      <c r="L1251" s="51">
        <v>8052496</v>
      </c>
      <c r="M1251" s="48">
        <v>0</v>
      </c>
      <c r="N1251" s="48">
        <v>0</v>
      </c>
      <c r="O1251" s="51">
        <v>8052496</v>
      </c>
      <c r="P1251" s="48">
        <v>0</v>
      </c>
    </row>
    <row r="1252" spans="1:18" ht="35.1" customHeight="1" x14ac:dyDescent="0.25">
      <c r="A1252" s="109"/>
      <c r="B1252" s="12" t="s">
        <v>933</v>
      </c>
      <c r="C1252" s="47" t="s">
        <v>837</v>
      </c>
      <c r="D1252" s="47" t="s">
        <v>837</v>
      </c>
      <c r="E1252" s="48" t="s">
        <v>7</v>
      </c>
      <c r="F1252" s="48" t="s">
        <v>7</v>
      </c>
      <c r="G1252" s="104" t="s">
        <v>916</v>
      </c>
      <c r="H1252" s="50">
        <v>2024</v>
      </c>
      <c r="I1252" s="50">
        <v>2024</v>
      </c>
      <c r="J1252" s="50" t="s">
        <v>6</v>
      </c>
      <c r="K1252" s="51">
        <v>707.1</v>
      </c>
      <c r="L1252" s="51">
        <v>4555138.1999999993</v>
      </c>
      <c r="M1252" s="48">
        <v>0</v>
      </c>
      <c r="N1252" s="48">
        <v>0</v>
      </c>
      <c r="O1252" s="51">
        <v>4555138.1999999993</v>
      </c>
      <c r="P1252" s="48">
        <v>0</v>
      </c>
      <c r="Q1252"/>
      <c r="R1252"/>
    </row>
    <row r="1253" spans="1:18" ht="35.1" customHeight="1" x14ac:dyDescent="0.25">
      <c r="A1253" s="93"/>
      <c r="B1253" s="126">
        <v>3</v>
      </c>
      <c r="C1253" s="130" t="s">
        <v>158</v>
      </c>
      <c r="D1253" s="71" t="s">
        <v>158</v>
      </c>
      <c r="E1253" s="36" t="s">
        <v>7</v>
      </c>
      <c r="F1253" s="36" t="s">
        <v>7</v>
      </c>
      <c r="G1253" s="36" t="s">
        <v>233</v>
      </c>
      <c r="H1253" s="11">
        <v>2024</v>
      </c>
      <c r="I1253" s="11">
        <v>2024</v>
      </c>
      <c r="J1253" s="28" t="s">
        <v>6</v>
      </c>
      <c r="K1253" s="54">
        <v>910.8</v>
      </c>
      <c r="L1253" s="39">
        <v>5138531.76</v>
      </c>
      <c r="M1253" s="55">
        <v>0</v>
      </c>
      <c r="N1253" s="55">
        <v>0</v>
      </c>
      <c r="O1253" s="55">
        <v>0</v>
      </c>
      <c r="P1253" s="39">
        <v>5138531.76</v>
      </c>
    </row>
    <row r="1254" spans="1:18" ht="35.1" customHeight="1" x14ac:dyDescent="0.25">
      <c r="A1254" s="67"/>
      <c r="B1254" s="126"/>
      <c r="C1254" s="130"/>
      <c r="D1254" s="71" t="s">
        <v>158</v>
      </c>
      <c r="E1254" s="36" t="s">
        <v>238</v>
      </c>
      <c r="F1254" s="36" t="s">
        <v>238</v>
      </c>
      <c r="G1254" s="36" t="s">
        <v>5</v>
      </c>
      <c r="H1254" s="11">
        <v>2024</v>
      </c>
      <c r="I1254" s="11">
        <v>2024</v>
      </c>
      <c r="J1254" s="28" t="s">
        <v>6</v>
      </c>
      <c r="K1254" s="54">
        <v>2005.68</v>
      </c>
      <c r="L1254" s="39">
        <v>11034956.060000001</v>
      </c>
      <c r="M1254" s="55">
        <v>0</v>
      </c>
      <c r="N1254" s="55">
        <v>0</v>
      </c>
      <c r="O1254" s="55">
        <v>0</v>
      </c>
      <c r="P1254" s="39">
        <v>11034956.060000001</v>
      </c>
    </row>
    <row r="1255" spans="1:18" ht="35.1" customHeight="1" x14ac:dyDescent="0.25">
      <c r="A1255" s="67"/>
      <c r="B1255" s="126">
        <v>4</v>
      </c>
      <c r="C1255" s="130" t="s">
        <v>159</v>
      </c>
      <c r="D1255" s="71" t="s">
        <v>159</v>
      </c>
      <c r="E1255" s="36" t="s">
        <v>7</v>
      </c>
      <c r="F1255" s="36" t="s">
        <v>7</v>
      </c>
      <c r="G1255" s="36" t="s">
        <v>233</v>
      </c>
      <c r="H1255" s="11">
        <v>2024</v>
      </c>
      <c r="I1255" s="11">
        <v>2024</v>
      </c>
      <c r="J1255" s="28" t="s">
        <v>6</v>
      </c>
      <c r="K1255" s="54">
        <v>703.83</v>
      </c>
      <c r="L1255" s="39">
        <v>3974991.63</v>
      </c>
      <c r="M1255" s="55">
        <v>0</v>
      </c>
      <c r="N1255" s="55">
        <v>0</v>
      </c>
      <c r="O1255" s="55">
        <v>0</v>
      </c>
      <c r="P1255" s="39">
        <v>3974991.63</v>
      </c>
    </row>
    <row r="1256" spans="1:18" ht="35.1" customHeight="1" x14ac:dyDescent="0.25">
      <c r="A1256" s="67"/>
      <c r="B1256" s="126"/>
      <c r="C1256" s="130"/>
      <c r="D1256" s="71" t="s">
        <v>159</v>
      </c>
      <c r="E1256" s="36" t="s">
        <v>238</v>
      </c>
      <c r="F1256" s="36" t="s">
        <v>238</v>
      </c>
      <c r="G1256" s="36" t="s">
        <v>5</v>
      </c>
      <c r="H1256" s="11">
        <v>2024</v>
      </c>
      <c r="I1256" s="11">
        <v>2024</v>
      </c>
      <c r="J1256" s="28" t="s">
        <v>6</v>
      </c>
      <c r="K1256" s="54">
        <v>1150.96</v>
      </c>
      <c r="L1256" s="39">
        <v>6340173.9699999997</v>
      </c>
      <c r="M1256" s="55">
        <v>0</v>
      </c>
      <c r="N1256" s="55">
        <v>0</v>
      </c>
      <c r="O1256" s="55">
        <v>0</v>
      </c>
      <c r="P1256" s="39">
        <v>6340173.9699999997</v>
      </c>
    </row>
    <row r="1257" spans="1:18" ht="35.1" customHeight="1" x14ac:dyDescent="0.25">
      <c r="A1257" s="67"/>
      <c r="B1257" s="126">
        <v>5</v>
      </c>
      <c r="C1257" s="130" t="s">
        <v>160</v>
      </c>
      <c r="D1257" s="71" t="s">
        <v>160</v>
      </c>
      <c r="E1257" s="36" t="s">
        <v>7</v>
      </c>
      <c r="F1257" s="36" t="s">
        <v>7</v>
      </c>
      <c r="G1257" s="36" t="s">
        <v>233</v>
      </c>
      <c r="H1257" s="11">
        <v>2024</v>
      </c>
      <c r="I1257" s="11">
        <v>2024</v>
      </c>
      <c r="J1257" s="28" t="s">
        <v>6</v>
      </c>
      <c r="K1257" s="54">
        <v>688.17</v>
      </c>
      <c r="L1257" s="39">
        <v>3886954.54</v>
      </c>
      <c r="M1257" s="55">
        <v>0</v>
      </c>
      <c r="N1257" s="55">
        <v>0</v>
      </c>
      <c r="O1257" s="55">
        <v>0</v>
      </c>
      <c r="P1257" s="39">
        <v>3886954.54</v>
      </c>
    </row>
    <row r="1258" spans="1:18" ht="35.1" customHeight="1" x14ac:dyDescent="0.25">
      <c r="A1258" s="67"/>
      <c r="B1258" s="126"/>
      <c r="C1258" s="130"/>
      <c r="D1258" s="71" t="s">
        <v>160</v>
      </c>
      <c r="E1258" s="36" t="s">
        <v>238</v>
      </c>
      <c r="F1258" s="36" t="s">
        <v>238</v>
      </c>
      <c r="G1258" s="36" t="s">
        <v>5</v>
      </c>
      <c r="H1258" s="11">
        <v>2024</v>
      </c>
      <c r="I1258" s="11">
        <v>2024</v>
      </c>
      <c r="J1258" s="28" t="s">
        <v>6</v>
      </c>
      <c r="K1258" s="54">
        <v>1165.2</v>
      </c>
      <c r="L1258" s="39">
        <v>6418391.04</v>
      </c>
      <c r="M1258" s="55">
        <v>0</v>
      </c>
      <c r="N1258" s="55">
        <v>0</v>
      </c>
      <c r="O1258" s="55">
        <v>0</v>
      </c>
      <c r="P1258" s="39">
        <v>6418391.04</v>
      </c>
    </row>
    <row r="1259" spans="1:18" ht="35.1" customHeight="1" x14ac:dyDescent="0.25">
      <c r="A1259" s="67"/>
      <c r="B1259" s="68">
        <v>6</v>
      </c>
      <c r="C1259" s="72" t="s">
        <v>161</v>
      </c>
      <c r="D1259" s="71" t="s">
        <v>161</v>
      </c>
      <c r="E1259" s="36" t="s">
        <v>7</v>
      </c>
      <c r="F1259" s="36" t="s">
        <v>7</v>
      </c>
      <c r="G1259" s="36" t="s">
        <v>233</v>
      </c>
      <c r="H1259" s="11">
        <v>2024</v>
      </c>
      <c r="I1259" s="11">
        <v>2024</v>
      </c>
      <c r="J1259" s="28" t="s">
        <v>6</v>
      </c>
      <c r="K1259" s="54">
        <v>728</v>
      </c>
      <c r="L1259" s="39">
        <v>5251225.22</v>
      </c>
      <c r="M1259" s="30">
        <v>0</v>
      </c>
      <c r="N1259" s="30">
        <v>0</v>
      </c>
      <c r="O1259" s="39">
        <v>5251225.22</v>
      </c>
      <c r="P1259" s="30">
        <v>0</v>
      </c>
    </row>
    <row r="1260" spans="1:18" ht="35.1" customHeight="1" x14ac:dyDescent="0.25">
      <c r="A1260" s="67"/>
      <c r="B1260" s="126">
        <v>7</v>
      </c>
      <c r="C1260" s="130" t="s">
        <v>162</v>
      </c>
      <c r="D1260" s="71" t="s">
        <v>162</v>
      </c>
      <c r="E1260" s="36" t="s">
        <v>7</v>
      </c>
      <c r="F1260" s="36" t="s">
        <v>7</v>
      </c>
      <c r="G1260" s="36" t="s">
        <v>233</v>
      </c>
      <c r="H1260" s="11">
        <v>2024</v>
      </c>
      <c r="I1260" s="11">
        <v>2024</v>
      </c>
      <c r="J1260" s="28" t="s">
        <v>6</v>
      </c>
      <c r="K1260" s="54">
        <v>698.79</v>
      </c>
      <c r="L1260" s="39">
        <v>3946657.8499999996</v>
      </c>
      <c r="M1260" s="55">
        <v>0</v>
      </c>
      <c r="N1260" s="55">
        <v>0</v>
      </c>
      <c r="O1260" s="55">
        <v>0</v>
      </c>
      <c r="P1260" s="39">
        <v>3946657.8499999996</v>
      </c>
    </row>
    <row r="1261" spans="1:18" ht="35.1" customHeight="1" x14ac:dyDescent="0.25">
      <c r="A1261" s="67"/>
      <c r="B1261" s="126"/>
      <c r="C1261" s="130"/>
      <c r="D1261" s="71" t="s">
        <v>162</v>
      </c>
      <c r="E1261" s="36" t="s">
        <v>238</v>
      </c>
      <c r="F1261" s="36" t="s">
        <v>238</v>
      </c>
      <c r="G1261" s="36" t="s">
        <v>5</v>
      </c>
      <c r="H1261" s="11">
        <v>2024</v>
      </c>
      <c r="I1261" s="11">
        <v>2024</v>
      </c>
      <c r="J1261" s="28" t="s">
        <v>6</v>
      </c>
      <c r="K1261" s="54">
        <v>1196.0899999999999</v>
      </c>
      <c r="L1261" s="39">
        <v>6588062.7699999996</v>
      </c>
      <c r="M1261" s="55">
        <v>0</v>
      </c>
      <c r="N1261" s="55">
        <v>0</v>
      </c>
      <c r="O1261" s="55">
        <v>0</v>
      </c>
      <c r="P1261" s="39">
        <v>6588062.7699999996</v>
      </c>
    </row>
    <row r="1262" spans="1:18" ht="35.1" customHeight="1" x14ac:dyDescent="0.25">
      <c r="A1262" s="67"/>
      <c r="B1262" s="126">
        <v>8</v>
      </c>
      <c r="C1262" s="130" t="s">
        <v>163</v>
      </c>
      <c r="D1262" s="71" t="s">
        <v>163</v>
      </c>
      <c r="E1262" s="36" t="s">
        <v>7</v>
      </c>
      <c r="F1262" s="36" t="s">
        <v>7</v>
      </c>
      <c r="G1262" s="36" t="s">
        <v>233</v>
      </c>
      <c r="H1262" s="11">
        <v>2024</v>
      </c>
      <c r="I1262" s="11">
        <v>2024</v>
      </c>
      <c r="J1262" s="28" t="s">
        <v>6</v>
      </c>
      <c r="K1262" s="54">
        <v>729.03</v>
      </c>
      <c r="L1262" s="39">
        <v>4116660.53</v>
      </c>
      <c r="M1262" s="55">
        <v>0</v>
      </c>
      <c r="N1262" s="55">
        <v>0</v>
      </c>
      <c r="O1262" s="55">
        <v>0</v>
      </c>
      <c r="P1262" s="39">
        <v>4116660.53</v>
      </c>
    </row>
    <row r="1263" spans="1:18" ht="35.1" customHeight="1" x14ac:dyDescent="0.25">
      <c r="A1263" s="67"/>
      <c r="B1263" s="126"/>
      <c r="C1263" s="130"/>
      <c r="D1263" s="71" t="s">
        <v>163</v>
      </c>
      <c r="E1263" s="36" t="s">
        <v>238</v>
      </c>
      <c r="F1263" s="36" t="s">
        <v>238</v>
      </c>
      <c r="G1263" s="36" t="s">
        <v>5</v>
      </c>
      <c r="H1263" s="11">
        <v>2024</v>
      </c>
      <c r="I1263" s="11">
        <v>2024</v>
      </c>
      <c r="J1263" s="28" t="s">
        <v>6</v>
      </c>
      <c r="K1263" s="54">
        <v>1116.3900000000001</v>
      </c>
      <c r="L1263" s="39">
        <v>6150288.8499999996</v>
      </c>
      <c r="M1263" s="55">
        <v>0</v>
      </c>
      <c r="N1263" s="55">
        <v>0</v>
      </c>
      <c r="O1263" s="55">
        <v>0</v>
      </c>
      <c r="P1263" s="39">
        <v>6150288.8499999996</v>
      </c>
    </row>
    <row r="1264" spans="1:18" ht="35.1" customHeight="1" x14ac:dyDescent="0.25">
      <c r="A1264" s="67"/>
      <c r="B1264" s="68">
        <v>9</v>
      </c>
      <c r="C1264" s="61" t="s">
        <v>164</v>
      </c>
      <c r="D1264" s="61" t="s">
        <v>164</v>
      </c>
      <c r="E1264" s="62" t="s">
        <v>7</v>
      </c>
      <c r="F1264" s="62" t="s">
        <v>7</v>
      </c>
      <c r="G1264" s="63" t="s">
        <v>927</v>
      </c>
      <c r="H1264" s="62">
        <v>2024</v>
      </c>
      <c r="I1264" s="62">
        <v>2024</v>
      </c>
      <c r="J1264" s="62" t="s">
        <v>6</v>
      </c>
      <c r="K1264" s="64">
        <v>291.5</v>
      </c>
      <c r="L1264" s="64">
        <v>2159432</v>
      </c>
      <c r="M1264" s="65">
        <v>0</v>
      </c>
      <c r="N1264" s="65">
        <v>0</v>
      </c>
      <c r="O1264" s="65">
        <v>0</v>
      </c>
      <c r="P1264" s="64">
        <v>2159432</v>
      </c>
    </row>
    <row r="1265" spans="1:17" ht="35.1" customHeight="1" x14ac:dyDescent="0.25">
      <c r="A1265" s="67"/>
      <c r="B1265" s="68">
        <v>10</v>
      </c>
      <c r="C1265" s="52" t="s">
        <v>838</v>
      </c>
      <c r="D1265" s="73" t="s">
        <v>838</v>
      </c>
      <c r="E1265" s="36" t="s">
        <v>238</v>
      </c>
      <c r="F1265" s="36" t="s">
        <v>238</v>
      </c>
      <c r="G1265" s="36" t="s">
        <v>5</v>
      </c>
      <c r="H1265" s="36">
        <v>2024</v>
      </c>
      <c r="I1265" s="36">
        <v>2024</v>
      </c>
      <c r="J1265" s="28" t="s">
        <v>6</v>
      </c>
      <c r="K1265" s="38">
        <v>364</v>
      </c>
      <c r="L1265" s="39">
        <v>2017582.13</v>
      </c>
      <c r="M1265" s="31">
        <v>0</v>
      </c>
      <c r="N1265" s="31">
        <v>0</v>
      </c>
      <c r="O1265" s="31">
        <v>0</v>
      </c>
      <c r="P1265" s="55">
        <v>2017582.13</v>
      </c>
    </row>
    <row r="1266" spans="1:17" ht="35.1" customHeight="1" x14ac:dyDescent="0.25">
      <c r="A1266" s="69"/>
      <c r="B1266" s="68">
        <v>11</v>
      </c>
      <c r="C1266" s="70" t="s">
        <v>165</v>
      </c>
      <c r="D1266" s="71" t="s">
        <v>165</v>
      </c>
      <c r="E1266" s="36" t="s">
        <v>7</v>
      </c>
      <c r="F1266" s="36" t="s">
        <v>7</v>
      </c>
      <c r="G1266" s="36" t="s">
        <v>916</v>
      </c>
      <c r="H1266" s="11">
        <v>2024</v>
      </c>
      <c r="I1266" s="11">
        <v>2024</v>
      </c>
      <c r="J1266" s="28" t="s">
        <v>6</v>
      </c>
      <c r="K1266" s="54">
        <v>529</v>
      </c>
      <c r="L1266" s="39">
        <v>2604337.36</v>
      </c>
      <c r="M1266" s="55">
        <v>0</v>
      </c>
      <c r="N1266" s="55">
        <v>0</v>
      </c>
      <c r="O1266" s="55">
        <v>0</v>
      </c>
      <c r="P1266" s="55">
        <v>2604337.36</v>
      </c>
    </row>
    <row r="1267" spans="1:17" ht="35.1" customHeight="1" x14ac:dyDescent="0.25">
      <c r="A1267" s="69"/>
      <c r="B1267" s="68">
        <v>12</v>
      </c>
      <c r="C1267" s="47" t="s">
        <v>839</v>
      </c>
      <c r="D1267" s="47" t="s">
        <v>839</v>
      </c>
      <c r="E1267" s="48" t="s">
        <v>7</v>
      </c>
      <c r="F1267" s="48" t="s">
        <v>7</v>
      </c>
      <c r="G1267" s="104" t="s">
        <v>916</v>
      </c>
      <c r="H1267" s="50">
        <v>2024</v>
      </c>
      <c r="I1267" s="50">
        <v>2024</v>
      </c>
      <c r="J1267" s="50" t="s">
        <v>6</v>
      </c>
      <c r="K1267" s="51">
        <v>1005</v>
      </c>
      <c r="L1267" s="51">
        <v>6474210</v>
      </c>
      <c r="M1267" s="48">
        <v>0</v>
      </c>
      <c r="N1267" s="48">
        <v>0</v>
      </c>
      <c r="O1267" s="51">
        <v>6474210</v>
      </c>
      <c r="P1267" s="48">
        <v>0</v>
      </c>
    </row>
    <row r="1268" spans="1:17" ht="35.1" customHeight="1" x14ac:dyDescent="0.25">
      <c r="A1268" s="69"/>
      <c r="B1268" s="68">
        <v>13</v>
      </c>
      <c r="C1268" s="47" t="s">
        <v>840</v>
      </c>
      <c r="D1268" s="47" t="s">
        <v>840</v>
      </c>
      <c r="E1268" s="48" t="s">
        <v>7</v>
      </c>
      <c r="F1268" s="48" t="s">
        <v>7</v>
      </c>
      <c r="G1268" s="104" t="s">
        <v>916</v>
      </c>
      <c r="H1268" s="50">
        <v>2024</v>
      </c>
      <c r="I1268" s="50">
        <v>2024</v>
      </c>
      <c r="J1268" s="50" t="s">
        <v>6</v>
      </c>
      <c r="K1268" s="51">
        <v>676</v>
      </c>
      <c r="L1268" s="51">
        <v>4354792</v>
      </c>
      <c r="M1268" s="48">
        <v>0</v>
      </c>
      <c r="N1268" s="48">
        <v>0</v>
      </c>
      <c r="O1268" s="51">
        <v>4354792</v>
      </c>
      <c r="P1268" s="48">
        <v>0</v>
      </c>
      <c r="Q1268"/>
    </row>
    <row r="1269" spans="1:17" ht="35.1" customHeight="1" x14ac:dyDescent="0.25">
      <c r="A1269" s="69"/>
      <c r="B1269" s="126">
        <v>14</v>
      </c>
      <c r="C1269" s="139" t="s">
        <v>841</v>
      </c>
      <c r="D1269" s="53" t="s">
        <v>841</v>
      </c>
      <c r="E1269" s="36" t="s">
        <v>7</v>
      </c>
      <c r="F1269" s="36" t="s">
        <v>7</v>
      </c>
      <c r="G1269" s="36" t="s">
        <v>233</v>
      </c>
      <c r="H1269" s="36">
        <v>2024</v>
      </c>
      <c r="I1269" s="36">
        <v>2024</v>
      </c>
      <c r="J1269" s="28" t="s">
        <v>6</v>
      </c>
      <c r="K1269" s="54">
        <v>1200</v>
      </c>
      <c r="L1269" s="39">
        <v>8644015.8899999987</v>
      </c>
      <c r="M1269" s="31">
        <v>0</v>
      </c>
      <c r="N1269" s="39">
        <v>8211815.0999999996</v>
      </c>
      <c r="O1269" s="31">
        <v>432200.79</v>
      </c>
      <c r="P1269" s="55">
        <v>0</v>
      </c>
    </row>
    <row r="1270" spans="1:17" ht="35.1" customHeight="1" x14ac:dyDescent="0.25">
      <c r="A1270" s="69"/>
      <c r="B1270" s="126"/>
      <c r="C1270" s="139"/>
      <c r="D1270" s="53" t="s">
        <v>841</v>
      </c>
      <c r="E1270" s="36" t="s">
        <v>238</v>
      </c>
      <c r="F1270" s="36" t="s">
        <v>238</v>
      </c>
      <c r="G1270" s="36" t="s">
        <v>5</v>
      </c>
      <c r="H1270" s="36">
        <v>2024</v>
      </c>
      <c r="I1270" s="36">
        <v>2024</v>
      </c>
      <c r="J1270" s="28" t="s">
        <v>6</v>
      </c>
      <c r="K1270" s="54">
        <v>1062</v>
      </c>
      <c r="L1270" s="39">
        <v>7484648.1200000001</v>
      </c>
      <c r="M1270" s="31">
        <v>0</v>
      </c>
      <c r="N1270" s="39">
        <v>7110415.71</v>
      </c>
      <c r="O1270" s="31">
        <v>374232.41000000015</v>
      </c>
      <c r="P1270" s="55">
        <v>0</v>
      </c>
    </row>
    <row r="1271" spans="1:17" ht="35.1" customHeight="1" x14ac:dyDescent="0.25">
      <c r="A1271" s="69"/>
      <c r="B1271" s="126">
        <v>15</v>
      </c>
      <c r="C1271" s="127" t="s">
        <v>166</v>
      </c>
      <c r="D1271" s="71" t="s">
        <v>166</v>
      </c>
      <c r="E1271" s="36" t="s">
        <v>7</v>
      </c>
      <c r="F1271" s="36" t="s">
        <v>7</v>
      </c>
      <c r="G1271" s="36" t="s">
        <v>233</v>
      </c>
      <c r="H1271" s="11">
        <v>2024</v>
      </c>
      <c r="I1271" s="11">
        <v>2024</v>
      </c>
      <c r="J1271" s="28" t="s">
        <v>6</v>
      </c>
      <c r="K1271" s="38">
        <v>270</v>
      </c>
      <c r="L1271" s="30">
        <v>1971449.8</v>
      </c>
      <c r="M1271" s="55">
        <v>0</v>
      </c>
      <c r="N1271" s="55">
        <v>0</v>
      </c>
      <c r="O1271" s="55">
        <v>0</v>
      </c>
      <c r="P1271" s="30">
        <v>1971449.8</v>
      </c>
    </row>
    <row r="1272" spans="1:17" ht="35.1" customHeight="1" x14ac:dyDescent="0.25">
      <c r="A1272" s="69"/>
      <c r="B1272" s="126"/>
      <c r="C1272" s="127"/>
      <c r="D1272" s="71" t="s">
        <v>166</v>
      </c>
      <c r="E1272" s="36" t="s">
        <v>238</v>
      </c>
      <c r="F1272" s="36" t="s">
        <v>238</v>
      </c>
      <c r="G1272" s="36" t="s">
        <v>5</v>
      </c>
      <c r="H1272" s="11">
        <v>2024</v>
      </c>
      <c r="I1272" s="11">
        <v>2024</v>
      </c>
      <c r="J1272" s="28" t="s">
        <v>6</v>
      </c>
      <c r="K1272" s="38">
        <v>395</v>
      </c>
      <c r="L1272" s="30">
        <v>2807718.05</v>
      </c>
      <c r="M1272" s="55">
        <v>0</v>
      </c>
      <c r="N1272" s="55">
        <v>0</v>
      </c>
      <c r="O1272" s="55">
        <v>0</v>
      </c>
      <c r="P1272" s="30">
        <v>2807718.05</v>
      </c>
    </row>
    <row r="1273" spans="1:17" ht="35.1" customHeight="1" x14ac:dyDescent="0.25">
      <c r="A1273" s="69"/>
      <c r="B1273" s="68">
        <v>16</v>
      </c>
      <c r="C1273" s="70" t="s">
        <v>842</v>
      </c>
      <c r="D1273" s="71" t="s">
        <v>842</v>
      </c>
      <c r="E1273" s="36" t="s">
        <v>7</v>
      </c>
      <c r="F1273" s="36" t="s">
        <v>7</v>
      </c>
      <c r="G1273" s="36" t="s">
        <v>916</v>
      </c>
      <c r="H1273" s="11">
        <v>2024</v>
      </c>
      <c r="I1273" s="11">
        <v>2024</v>
      </c>
      <c r="J1273" s="28" t="s">
        <v>6</v>
      </c>
      <c r="K1273" s="38">
        <v>1209</v>
      </c>
      <c r="L1273" s="30">
        <v>7583598.1799999997</v>
      </c>
      <c r="M1273" s="30">
        <v>0</v>
      </c>
      <c r="N1273" s="30">
        <v>0</v>
      </c>
      <c r="O1273" s="30">
        <v>7583598.1799999997</v>
      </c>
      <c r="P1273" s="30">
        <v>0</v>
      </c>
    </row>
    <row r="1274" spans="1:17" ht="35.1" customHeight="1" x14ac:dyDescent="0.25">
      <c r="A1274" s="69"/>
      <c r="B1274" s="68">
        <v>17</v>
      </c>
      <c r="C1274" s="70" t="s">
        <v>843</v>
      </c>
      <c r="D1274" s="71" t="s">
        <v>843</v>
      </c>
      <c r="E1274" s="36" t="s">
        <v>7</v>
      </c>
      <c r="F1274" s="36" t="s">
        <v>7</v>
      </c>
      <c r="G1274" s="36" t="s">
        <v>916</v>
      </c>
      <c r="H1274" s="11">
        <v>2024</v>
      </c>
      <c r="I1274" s="11">
        <v>2024</v>
      </c>
      <c r="J1274" s="28" t="s">
        <v>6</v>
      </c>
      <c r="K1274" s="38">
        <v>950</v>
      </c>
      <c r="L1274" s="30">
        <v>5958989.4699999997</v>
      </c>
      <c r="M1274" s="30">
        <v>0</v>
      </c>
      <c r="N1274" s="30">
        <v>0</v>
      </c>
      <c r="O1274" s="30">
        <v>5958989.4699999997</v>
      </c>
      <c r="P1274" s="30">
        <v>0</v>
      </c>
    </row>
    <row r="1275" spans="1:17" ht="35.1" customHeight="1" x14ac:dyDescent="0.25">
      <c r="A1275" s="69"/>
      <c r="B1275" s="68">
        <v>18</v>
      </c>
      <c r="C1275" s="70" t="s">
        <v>844</v>
      </c>
      <c r="D1275" s="71" t="s">
        <v>844</v>
      </c>
      <c r="E1275" s="36" t="s">
        <v>7</v>
      </c>
      <c r="F1275" s="36" t="s">
        <v>7</v>
      </c>
      <c r="G1275" s="36" t="s">
        <v>916</v>
      </c>
      <c r="H1275" s="11">
        <v>2024</v>
      </c>
      <c r="I1275" s="11">
        <v>2024</v>
      </c>
      <c r="J1275" s="28" t="s">
        <v>6</v>
      </c>
      <c r="K1275" s="38">
        <v>950</v>
      </c>
      <c r="L1275" s="30">
        <v>5958989.4699999997</v>
      </c>
      <c r="M1275" s="30">
        <v>0</v>
      </c>
      <c r="N1275" s="30">
        <v>0</v>
      </c>
      <c r="O1275" s="30">
        <v>5958989.4699999997</v>
      </c>
      <c r="P1275" s="30">
        <v>0</v>
      </c>
    </row>
    <row r="1276" spans="1:17" ht="35.1" customHeight="1" x14ac:dyDescent="0.25">
      <c r="A1276" s="69"/>
      <c r="B1276" s="68">
        <v>19</v>
      </c>
      <c r="C1276" s="70" t="s">
        <v>845</v>
      </c>
      <c r="D1276" s="71" t="s">
        <v>845</v>
      </c>
      <c r="E1276" s="36" t="s">
        <v>7</v>
      </c>
      <c r="F1276" s="36" t="s">
        <v>7</v>
      </c>
      <c r="G1276" s="36" t="s">
        <v>916</v>
      </c>
      <c r="H1276" s="11">
        <v>2024</v>
      </c>
      <c r="I1276" s="11">
        <v>2024</v>
      </c>
      <c r="J1276" s="28" t="s">
        <v>6</v>
      </c>
      <c r="K1276" s="38">
        <v>950</v>
      </c>
      <c r="L1276" s="30">
        <v>5958989.4699999997</v>
      </c>
      <c r="M1276" s="30">
        <v>0</v>
      </c>
      <c r="N1276" s="30">
        <v>0</v>
      </c>
      <c r="O1276" s="30">
        <v>5958989.4699999997</v>
      </c>
      <c r="P1276" s="30">
        <v>0</v>
      </c>
    </row>
    <row r="1277" spans="1:17" ht="35.1" customHeight="1" x14ac:dyDescent="0.25">
      <c r="A1277" s="69"/>
      <c r="B1277" s="68">
        <v>20</v>
      </c>
      <c r="C1277" s="70" t="s">
        <v>846</v>
      </c>
      <c r="D1277" s="71" t="s">
        <v>846</v>
      </c>
      <c r="E1277" s="36" t="s">
        <v>7</v>
      </c>
      <c r="F1277" s="36" t="s">
        <v>7</v>
      </c>
      <c r="G1277" s="36" t="s">
        <v>916</v>
      </c>
      <c r="H1277" s="11">
        <v>2024</v>
      </c>
      <c r="I1277" s="11">
        <v>2024</v>
      </c>
      <c r="J1277" s="28" t="s">
        <v>6</v>
      </c>
      <c r="K1277" s="38">
        <v>1468</v>
      </c>
      <c r="L1277" s="30">
        <v>9208206.8800000008</v>
      </c>
      <c r="M1277" s="55">
        <v>0</v>
      </c>
      <c r="N1277" s="55">
        <v>8747796.5399999991</v>
      </c>
      <c r="O1277" s="55">
        <v>460410.34</v>
      </c>
      <c r="P1277" s="30">
        <v>0</v>
      </c>
    </row>
    <row r="1278" spans="1:17" ht="35.1" customHeight="1" x14ac:dyDescent="0.25">
      <c r="A1278" s="67"/>
      <c r="B1278" s="68">
        <v>21</v>
      </c>
      <c r="C1278" s="70" t="s">
        <v>167</v>
      </c>
      <c r="D1278" s="71" t="s">
        <v>167</v>
      </c>
      <c r="E1278" s="36" t="s">
        <v>7</v>
      </c>
      <c r="F1278" s="36" t="s">
        <v>7</v>
      </c>
      <c r="G1278" s="36" t="s">
        <v>916</v>
      </c>
      <c r="H1278" s="11">
        <v>2024</v>
      </c>
      <c r="I1278" s="11">
        <v>2024</v>
      </c>
      <c r="J1278" s="28" t="s">
        <v>6</v>
      </c>
      <c r="K1278" s="54">
        <v>1150</v>
      </c>
      <c r="L1278" s="39">
        <v>5640222.3399999999</v>
      </c>
      <c r="M1278" s="55">
        <v>0</v>
      </c>
      <c r="N1278" s="55">
        <v>0</v>
      </c>
      <c r="O1278" s="55">
        <v>0</v>
      </c>
      <c r="P1278" s="39">
        <v>5640222.3399999999</v>
      </c>
    </row>
    <row r="1279" spans="1:17" ht="35.1" customHeight="1" x14ac:dyDescent="0.25">
      <c r="A1279" s="67"/>
      <c r="B1279" s="68">
        <v>22</v>
      </c>
      <c r="C1279" s="70" t="s">
        <v>847</v>
      </c>
      <c r="D1279" s="71" t="s">
        <v>847</v>
      </c>
      <c r="E1279" s="36" t="s">
        <v>7</v>
      </c>
      <c r="F1279" s="36" t="s">
        <v>7</v>
      </c>
      <c r="G1279" s="36" t="s">
        <v>233</v>
      </c>
      <c r="H1279" s="11">
        <v>2024</v>
      </c>
      <c r="I1279" s="11">
        <v>2024</v>
      </c>
      <c r="J1279" s="28" t="s">
        <v>6</v>
      </c>
      <c r="K1279" s="54">
        <v>1000</v>
      </c>
      <c r="L1279" s="39">
        <v>7408000</v>
      </c>
      <c r="M1279" s="55">
        <v>0</v>
      </c>
      <c r="N1279" s="55">
        <v>0</v>
      </c>
      <c r="O1279" s="55">
        <v>0</v>
      </c>
      <c r="P1279" s="39">
        <v>7408000</v>
      </c>
    </row>
    <row r="1280" spans="1:17" ht="35.1" customHeight="1" x14ac:dyDescent="0.25">
      <c r="A1280" s="67"/>
      <c r="B1280" s="68">
        <v>23</v>
      </c>
      <c r="C1280" s="47" t="s">
        <v>848</v>
      </c>
      <c r="D1280" s="47" t="s">
        <v>848</v>
      </c>
      <c r="E1280" s="48" t="s">
        <v>7</v>
      </c>
      <c r="F1280" s="48" t="s">
        <v>7</v>
      </c>
      <c r="G1280" s="104" t="s">
        <v>233</v>
      </c>
      <c r="H1280" s="50">
        <v>2024</v>
      </c>
      <c r="I1280" s="50">
        <v>2024</v>
      </c>
      <c r="J1280" s="50" t="s">
        <v>6</v>
      </c>
      <c r="K1280" s="51">
        <v>560</v>
      </c>
      <c r="L1280" s="51">
        <v>4148480</v>
      </c>
      <c r="M1280" s="48">
        <v>0</v>
      </c>
      <c r="N1280" s="48">
        <v>0</v>
      </c>
      <c r="O1280" s="51">
        <v>4148480</v>
      </c>
      <c r="P1280" s="48">
        <v>0</v>
      </c>
      <c r="Q1280"/>
    </row>
    <row r="1281" spans="1:17" ht="35.1" customHeight="1" x14ac:dyDescent="0.25">
      <c r="A1281" s="67"/>
      <c r="B1281" s="68">
        <v>24</v>
      </c>
      <c r="C1281" s="47" t="s">
        <v>849</v>
      </c>
      <c r="D1281" s="47" t="s">
        <v>849</v>
      </c>
      <c r="E1281" s="48" t="s">
        <v>7</v>
      </c>
      <c r="F1281" s="48" t="s">
        <v>7</v>
      </c>
      <c r="G1281" s="104" t="s">
        <v>233</v>
      </c>
      <c r="H1281" s="50">
        <v>2024</v>
      </c>
      <c r="I1281" s="50">
        <v>2024</v>
      </c>
      <c r="J1281" s="50" t="s">
        <v>6</v>
      </c>
      <c r="K1281" s="51">
        <v>336</v>
      </c>
      <c r="L1281" s="110">
        <v>2489088</v>
      </c>
      <c r="M1281" s="48">
        <v>0</v>
      </c>
      <c r="N1281" s="48">
        <v>0</v>
      </c>
      <c r="O1281" s="110">
        <v>2489088</v>
      </c>
      <c r="P1281" s="48">
        <v>0</v>
      </c>
    </row>
    <row r="1282" spans="1:17" ht="35.1" customHeight="1" x14ac:dyDescent="0.25">
      <c r="A1282" s="67"/>
      <c r="B1282" s="68">
        <v>25</v>
      </c>
      <c r="C1282" s="47" t="s">
        <v>850</v>
      </c>
      <c r="D1282" s="47" t="s">
        <v>850</v>
      </c>
      <c r="E1282" s="48" t="s">
        <v>7</v>
      </c>
      <c r="F1282" s="48" t="s">
        <v>7</v>
      </c>
      <c r="G1282" s="104" t="s">
        <v>233</v>
      </c>
      <c r="H1282" s="50">
        <v>2024</v>
      </c>
      <c r="I1282" s="50">
        <v>2024</v>
      </c>
      <c r="J1282" s="50" t="s">
        <v>6</v>
      </c>
      <c r="K1282" s="51">
        <v>784</v>
      </c>
      <c r="L1282" s="51">
        <v>5807872</v>
      </c>
      <c r="M1282" s="48">
        <v>0</v>
      </c>
      <c r="N1282" s="48">
        <v>0</v>
      </c>
      <c r="O1282" s="51">
        <v>5807872</v>
      </c>
      <c r="P1282" s="48">
        <v>0</v>
      </c>
    </row>
    <row r="1283" spans="1:17" ht="35.1" customHeight="1" x14ac:dyDescent="0.25">
      <c r="A1283" s="67"/>
      <c r="B1283" s="126">
        <v>26</v>
      </c>
      <c r="C1283" s="130" t="s">
        <v>851</v>
      </c>
      <c r="D1283" s="72" t="s">
        <v>851</v>
      </c>
      <c r="E1283" s="36" t="s">
        <v>7</v>
      </c>
      <c r="F1283" s="36" t="s">
        <v>7</v>
      </c>
      <c r="G1283" s="36" t="s">
        <v>916</v>
      </c>
      <c r="H1283" s="36">
        <v>2024</v>
      </c>
      <c r="I1283" s="36">
        <v>2024</v>
      </c>
      <c r="J1283" s="28" t="s">
        <v>6</v>
      </c>
      <c r="K1283" s="54">
        <v>856.12</v>
      </c>
      <c r="L1283" s="39">
        <v>5370115.8499999996</v>
      </c>
      <c r="M1283" s="31">
        <v>0</v>
      </c>
      <c r="N1283" s="31">
        <v>5101610.0599999996</v>
      </c>
      <c r="O1283" s="31">
        <v>268505.79000000004</v>
      </c>
      <c r="P1283" s="55">
        <v>0</v>
      </c>
    </row>
    <row r="1284" spans="1:17" ht="35.1" customHeight="1" x14ac:dyDescent="0.25">
      <c r="A1284" s="67"/>
      <c r="B1284" s="126"/>
      <c r="C1284" s="130"/>
      <c r="D1284" s="72" t="s">
        <v>851</v>
      </c>
      <c r="E1284" s="36" t="s">
        <v>238</v>
      </c>
      <c r="F1284" s="36" t="s">
        <v>238</v>
      </c>
      <c r="G1284" s="36" t="s">
        <v>5</v>
      </c>
      <c r="H1284" s="36">
        <v>2024</v>
      </c>
      <c r="I1284" s="36">
        <v>2024</v>
      </c>
      <c r="J1284" s="28" t="s">
        <v>6</v>
      </c>
      <c r="K1284" s="54">
        <v>999.5</v>
      </c>
      <c r="L1284" s="39">
        <v>7034172.0700000003</v>
      </c>
      <c r="M1284" s="31">
        <v>0</v>
      </c>
      <c r="N1284" s="39">
        <v>6682463.4699999997</v>
      </c>
      <c r="O1284" s="31">
        <v>351708.6</v>
      </c>
      <c r="P1284" s="55">
        <v>0</v>
      </c>
    </row>
    <row r="1285" spans="1:17" ht="35.1" customHeight="1" x14ac:dyDescent="0.25">
      <c r="A1285" s="67"/>
      <c r="B1285" s="126">
        <v>27</v>
      </c>
      <c r="C1285" s="130" t="s">
        <v>852</v>
      </c>
      <c r="D1285" s="72" t="s">
        <v>852</v>
      </c>
      <c r="E1285" s="36" t="s">
        <v>7</v>
      </c>
      <c r="F1285" s="36" t="s">
        <v>7</v>
      </c>
      <c r="G1285" s="36" t="s">
        <v>916</v>
      </c>
      <c r="H1285" s="36">
        <v>2024</v>
      </c>
      <c r="I1285" s="36">
        <v>2024</v>
      </c>
      <c r="J1285" s="28" t="s">
        <v>6</v>
      </c>
      <c r="K1285" s="54">
        <v>852.15</v>
      </c>
      <c r="L1285" s="39">
        <v>5345213.55</v>
      </c>
      <c r="M1285" s="31">
        <v>0</v>
      </c>
      <c r="N1285" s="31">
        <v>5077952.87</v>
      </c>
      <c r="O1285" s="31">
        <v>267260.6799999997</v>
      </c>
      <c r="P1285" s="55">
        <v>0</v>
      </c>
    </row>
    <row r="1286" spans="1:17" ht="35.1" customHeight="1" x14ac:dyDescent="0.25">
      <c r="A1286" s="67"/>
      <c r="B1286" s="126"/>
      <c r="C1286" s="130"/>
      <c r="D1286" s="72" t="s">
        <v>852</v>
      </c>
      <c r="E1286" s="36" t="s">
        <v>238</v>
      </c>
      <c r="F1286" s="36" t="s">
        <v>238</v>
      </c>
      <c r="G1286" s="36" t="s">
        <v>5</v>
      </c>
      <c r="H1286" s="36">
        <v>2024</v>
      </c>
      <c r="I1286" s="36">
        <v>2024</v>
      </c>
      <c r="J1286" s="28" t="s">
        <v>6</v>
      </c>
      <c r="K1286" s="54">
        <v>995.2</v>
      </c>
      <c r="L1286" s="39">
        <v>7003908.4799999995</v>
      </c>
      <c r="M1286" s="31">
        <v>0</v>
      </c>
      <c r="N1286" s="39">
        <v>6653713.0599999996</v>
      </c>
      <c r="O1286" s="31">
        <v>350195.41999999993</v>
      </c>
      <c r="P1286" s="55">
        <v>0</v>
      </c>
    </row>
    <row r="1287" spans="1:17" ht="35.1" customHeight="1" x14ac:dyDescent="0.25">
      <c r="A1287" s="67"/>
      <c r="B1287" s="126">
        <v>28</v>
      </c>
      <c r="C1287" s="130" t="s">
        <v>853</v>
      </c>
      <c r="D1287" s="72" t="s">
        <v>853</v>
      </c>
      <c r="E1287" s="36" t="s">
        <v>7</v>
      </c>
      <c r="F1287" s="36" t="s">
        <v>7</v>
      </c>
      <c r="G1287" s="36" t="s">
        <v>233</v>
      </c>
      <c r="H1287" s="36">
        <v>2024</v>
      </c>
      <c r="I1287" s="36">
        <v>2024</v>
      </c>
      <c r="J1287" s="28" t="s">
        <v>6</v>
      </c>
      <c r="K1287" s="54">
        <v>856.12</v>
      </c>
      <c r="L1287" s="39">
        <v>6166929.0700000003</v>
      </c>
      <c r="M1287" s="31">
        <v>0</v>
      </c>
      <c r="N1287" s="39">
        <v>5858582.6200000001</v>
      </c>
      <c r="O1287" s="31">
        <v>308346.45000000019</v>
      </c>
      <c r="P1287" s="55">
        <v>0</v>
      </c>
    </row>
    <row r="1288" spans="1:17" ht="35.1" customHeight="1" x14ac:dyDescent="0.25">
      <c r="A1288" s="67"/>
      <c r="B1288" s="126"/>
      <c r="C1288" s="130"/>
      <c r="D1288" s="72" t="s">
        <v>853</v>
      </c>
      <c r="E1288" s="36" t="s">
        <v>238</v>
      </c>
      <c r="F1288" s="36" t="s">
        <v>238</v>
      </c>
      <c r="G1288" s="36" t="s">
        <v>5</v>
      </c>
      <c r="H1288" s="36">
        <v>2024</v>
      </c>
      <c r="I1288" s="36">
        <v>2024</v>
      </c>
      <c r="J1288" s="28" t="s">
        <v>6</v>
      </c>
      <c r="K1288" s="54">
        <v>998</v>
      </c>
      <c r="L1288" s="39">
        <v>7023966.9100000001</v>
      </c>
      <c r="M1288" s="31">
        <v>0</v>
      </c>
      <c r="N1288" s="39">
        <v>6672768.5599999996</v>
      </c>
      <c r="O1288" s="31">
        <v>351198.35</v>
      </c>
      <c r="P1288" s="55">
        <v>0</v>
      </c>
    </row>
    <row r="1289" spans="1:17" ht="35.1" customHeight="1" x14ac:dyDescent="0.25">
      <c r="A1289" s="67"/>
      <c r="B1289" s="126">
        <v>29</v>
      </c>
      <c r="C1289" s="130" t="s">
        <v>854</v>
      </c>
      <c r="D1289" s="72" t="s">
        <v>854</v>
      </c>
      <c r="E1289" s="36" t="s">
        <v>7</v>
      </c>
      <c r="F1289" s="36" t="s">
        <v>7</v>
      </c>
      <c r="G1289" s="36" t="s">
        <v>233</v>
      </c>
      <c r="H1289" s="36">
        <v>2024</v>
      </c>
      <c r="I1289" s="36">
        <v>2024</v>
      </c>
      <c r="J1289" s="28" t="s">
        <v>6</v>
      </c>
      <c r="K1289" s="54">
        <v>316.95</v>
      </c>
      <c r="L1289" s="39">
        <v>2281939.11</v>
      </c>
      <c r="M1289" s="31">
        <v>0</v>
      </c>
      <c r="N1289" s="39">
        <v>2167842.15</v>
      </c>
      <c r="O1289" s="31">
        <v>114096.95999999996</v>
      </c>
      <c r="P1289" s="55">
        <v>0</v>
      </c>
    </row>
    <row r="1290" spans="1:17" ht="35.1" customHeight="1" x14ac:dyDescent="0.25">
      <c r="A1290" s="67"/>
      <c r="B1290" s="126"/>
      <c r="C1290" s="130"/>
      <c r="D1290" s="72" t="s">
        <v>854</v>
      </c>
      <c r="E1290" s="36" t="s">
        <v>238</v>
      </c>
      <c r="F1290" s="36" t="s">
        <v>238</v>
      </c>
      <c r="G1290" s="36" t="s">
        <v>5</v>
      </c>
      <c r="H1290" s="36">
        <v>2024</v>
      </c>
      <c r="I1290" s="36">
        <v>2024</v>
      </c>
      <c r="J1290" s="28" t="s">
        <v>6</v>
      </c>
      <c r="K1290" s="54">
        <v>481.07</v>
      </c>
      <c r="L1290" s="39">
        <v>3367120.73</v>
      </c>
      <c r="M1290" s="31">
        <v>0</v>
      </c>
      <c r="N1290" s="39">
        <v>3198764.69</v>
      </c>
      <c r="O1290" s="31">
        <v>168356.04000000004</v>
      </c>
      <c r="P1290" s="55">
        <v>0</v>
      </c>
    </row>
    <row r="1291" spans="1:17" ht="35.1" customHeight="1" x14ac:dyDescent="0.25">
      <c r="A1291" s="67"/>
      <c r="B1291" s="126">
        <v>30</v>
      </c>
      <c r="C1291" s="130" t="s">
        <v>855</v>
      </c>
      <c r="D1291" s="72" t="s">
        <v>855</v>
      </c>
      <c r="E1291" s="36" t="s">
        <v>7</v>
      </c>
      <c r="F1291" s="36" t="s">
        <v>7</v>
      </c>
      <c r="G1291" s="36" t="s">
        <v>233</v>
      </c>
      <c r="H1291" s="36">
        <v>2024</v>
      </c>
      <c r="I1291" s="36">
        <v>2024</v>
      </c>
      <c r="J1291" s="28" t="s">
        <v>6</v>
      </c>
      <c r="K1291" s="54">
        <v>316.95</v>
      </c>
      <c r="L1291" s="39">
        <v>2281998.0699999998</v>
      </c>
      <c r="M1291" s="31">
        <v>0</v>
      </c>
      <c r="N1291" s="39">
        <v>2167898.17</v>
      </c>
      <c r="O1291" s="31">
        <v>114099.89999999991</v>
      </c>
      <c r="P1291" s="55">
        <v>0</v>
      </c>
    </row>
    <row r="1292" spans="1:17" ht="35.1" customHeight="1" x14ac:dyDescent="0.25">
      <c r="A1292" s="67"/>
      <c r="B1292" s="126"/>
      <c r="C1292" s="130"/>
      <c r="D1292" s="72" t="s">
        <v>855</v>
      </c>
      <c r="E1292" s="36" t="s">
        <v>238</v>
      </c>
      <c r="F1292" s="36" t="s">
        <v>238</v>
      </c>
      <c r="G1292" s="36" t="s">
        <v>5</v>
      </c>
      <c r="H1292" s="36">
        <v>2024</v>
      </c>
      <c r="I1292" s="36">
        <v>2024</v>
      </c>
      <c r="J1292" s="28" t="s">
        <v>6</v>
      </c>
      <c r="K1292" s="54">
        <v>495.47</v>
      </c>
      <c r="L1292" s="39">
        <v>3434209.6</v>
      </c>
      <c r="M1292" s="31">
        <v>0</v>
      </c>
      <c r="N1292" s="39">
        <v>3262499.1199999996</v>
      </c>
      <c r="O1292" s="31">
        <v>171710.48000000045</v>
      </c>
      <c r="P1292" s="55">
        <v>0</v>
      </c>
    </row>
    <row r="1293" spans="1:17" ht="35.1" customHeight="1" x14ac:dyDescent="0.25">
      <c r="A1293" s="67"/>
      <c r="B1293" s="126">
        <v>31</v>
      </c>
      <c r="C1293" s="130" t="s">
        <v>856</v>
      </c>
      <c r="D1293" s="72" t="s">
        <v>856</v>
      </c>
      <c r="E1293" s="36" t="s">
        <v>7</v>
      </c>
      <c r="F1293" s="36" t="s">
        <v>7</v>
      </c>
      <c r="G1293" s="36" t="s">
        <v>233</v>
      </c>
      <c r="H1293" s="36">
        <v>2024</v>
      </c>
      <c r="I1293" s="36">
        <v>2024</v>
      </c>
      <c r="J1293" s="28" t="s">
        <v>6</v>
      </c>
      <c r="K1293" s="54">
        <v>316.95999999999998</v>
      </c>
      <c r="L1293" s="39">
        <v>2281992.87</v>
      </c>
      <c r="M1293" s="31">
        <v>0</v>
      </c>
      <c r="N1293" s="39">
        <v>2167893.23</v>
      </c>
      <c r="O1293" s="31">
        <v>114099.64000000013</v>
      </c>
      <c r="P1293" s="55">
        <v>0</v>
      </c>
    </row>
    <row r="1294" spans="1:17" ht="35.1" customHeight="1" x14ac:dyDescent="0.25">
      <c r="A1294" s="67"/>
      <c r="B1294" s="126"/>
      <c r="C1294" s="130"/>
      <c r="D1294" s="72" t="s">
        <v>856</v>
      </c>
      <c r="E1294" s="36" t="s">
        <v>238</v>
      </c>
      <c r="F1294" s="36" t="s">
        <v>238</v>
      </c>
      <c r="G1294" s="36" t="s">
        <v>5</v>
      </c>
      <c r="H1294" s="36">
        <v>2024</v>
      </c>
      <c r="I1294" s="36">
        <v>2024</v>
      </c>
      <c r="J1294" s="28" t="s">
        <v>6</v>
      </c>
      <c r="K1294" s="54">
        <v>488.27</v>
      </c>
      <c r="L1294" s="39">
        <v>3433327.95</v>
      </c>
      <c r="M1294" s="31">
        <v>0</v>
      </c>
      <c r="N1294" s="39">
        <v>3261661.55</v>
      </c>
      <c r="O1294" s="31">
        <v>171666.40000000037</v>
      </c>
      <c r="P1294" s="55">
        <v>0</v>
      </c>
    </row>
    <row r="1295" spans="1:17" ht="35.1" customHeight="1" x14ac:dyDescent="0.25">
      <c r="A1295" s="67"/>
      <c r="B1295" s="68">
        <v>32</v>
      </c>
      <c r="C1295" s="47" t="s">
        <v>857</v>
      </c>
      <c r="D1295" s="47" t="s">
        <v>857</v>
      </c>
      <c r="E1295" s="48" t="s">
        <v>7</v>
      </c>
      <c r="F1295" s="48" t="s">
        <v>7</v>
      </c>
      <c r="G1295" s="104" t="s">
        <v>233</v>
      </c>
      <c r="H1295" s="50">
        <v>2024</v>
      </c>
      <c r="I1295" s="50">
        <v>2024</v>
      </c>
      <c r="J1295" s="50" t="s">
        <v>6</v>
      </c>
      <c r="K1295" s="51">
        <v>784</v>
      </c>
      <c r="L1295" s="51">
        <v>5807872</v>
      </c>
      <c r="M1295" s="48">
        <v>0</v>
      </c>
      <c r="N1295" s="48">
        <v>0</v>
      </c>
      <c r="O1295" s="51">
        <v>5807872</v>
      </c>
      <c r="P1295" s="48">
        <v>0</v>
      </c>
      <c r="Q1295"/>
    </row>
    <row r="1296" spans="1:17" ht="35.1" customHeight="1" x14ac:dyDescent="0.25">
      <c r="A1296" s="67"/>
      <c r="B1296" s="68">
        <v>33</v>
      </c>
      <c r="C1296" s="52" t="s">
        <v>858</v>
      </c>
      <c r="D1296" s="52" t="s">
        <v>858</v>
      </c>
      <c r="E1296" s="36" t="s">
        <v>7</v>
      </c>
      <c r="F1296" s="36" t="s">
        <v>7</v>
      </c>
      <c r="G1296" s="36" t="s">
        <v>916</v>
      </c>
      <c r="H1296" s="36">
        <v>2024</v>
      </c>
      <c r="I1296" s="36">
        <v>2024</v>
      </c>
      <c r="J1296" s="28" t="s">
        <v>6</v>
      </c>
      <c r="K1296" s="54">
        <v>970</v>
      </c>
      <c r="L1296" s="30">
        <v>6108321.8700000001</v>
      </c>
      <c r="M1296" s="31">
        <v>0</v>
      </c>
      <c r="N1296" s="31">
        <v>0</v>
      </c>
      <c r="O1296" s="31">
        <v>0</v>
      </c>
      <c r="P1296" s="30">
        <v>6108321.8700000001</v>
      </c>
    </row>
    <row r="1297" spans="1:17" ht="35.1" customHeight="1" x14ac:dyDescent="0.25">
      <c r="A1297" s="67"/>
      <c r="B1297" s="68">
        <v>34</v>
      </c>
      <c r="C1297" s="47" t="s">
        <v>859</v>
      </c>
      <c r="D1297" s="47" t="s">
        <v>859</v>
      </c>
      <c r="E1297" s="48" t="s">
        <v>7</v>
      </c>
      <c r="F1297" s="48" t="s">
        <v>7</v>
      </c>
      <c r="G1297" s="104" t="s">
        <v>233</v>
      </c>
      <c r="H1297" s="50">
        <v>2024</v>
      </c>
      <c r="I1297" s="50">
        <v>2024</v>
      </c>
      <c r="J1297" s="50" t="s">
        <v>6</v>
      </c>
      <c r="K1297" s="51">
        <v>1050</v>
      </c>
      <c r="L1297" s="51">
        <v>7778400</v>
      </c>
      <c r="M1297" s="48">
        <v>0</v>
      </c>
      <c r="N1297" s="48">
        <v>0</v>
      </c>
      <c r="O1297" s="51">
        <v>7778400</v>
      </c>
      <c r="P1297" s="48">
        <v>0</v>
      </c>
      <c r="Q1297"/>
    </row>
    <row r="1298" spans="1:17" ht="35.1" customHeight="1" x14ac:dyDescent="0.25">
      <c r="A1298" s="67"/>
      <c r="B1298" s="68">
        <v>35</v>
      </c>
      <c r="C1298" s="52" t="s">
        <v>168</v>
      </c>
      <c r="D1298" s="52" t="s">
        <v>168</v>
      </c>
      <c r="E1298" s="36" t="s">
        <v>7</v>
      </c>
      <c r="F1298" s="36" t="s">
        <v>7</v>
      </c>
      <c r="G1298" s="36" t="s">
        <v>916</v>
      </c>
      <c r="H1298" s="11">
        <v>2024</v>
      </c>
      <c r="I1298" s="11">
        <v>2024</v>
      </c>
      <c r="J1298" s="28" t="s">
        <v>6</v>
      </c>
      <c r="K1298" s="54">
        <v>1091</v>
      </c>
      <c r="L1298" s="30">
        <v>6843428.96</v>
      </c>
      <c r="M1298" s="30">
        <v>0</v>
      </c>
      <c r="N1298" s="30">
        <v>0</v>
      </c>
      <c r="O1298" s="30">
        <v>6843428.96</v>
      </c>
      <c r="P1298" s="30">
        <v>0</v>
      </c>
    </row>
    <row r="1299" spans="1:17" ht="35.1" customHeight="1" x14ac:dyDescent="0.25">
      <c r="A1299" s="69"/>
      <c r="B1299" s="68">
        <v>36</v>
      </c>
      <c r="C1299" s="70" t="s">
        <v>169</v>
      </c>
      <c r="D1299" s="71" t="s">
        <v>169</v>
      </c>
      <c r="E1299" s="36" t="s">
        <v>7</v>
      </c>
      <c r="F1299" s="36" t="s">
        <v>7</v>
      </c>
      <c r="G1299" s="36" t="s">
        <v>916</v>
      </c>
      <c r="H1299" s="11">
        <v>2024</v>
      </c>
      <c r="I1299" s="11">
        <v>2024</v>
      </c>
      <c r="J1299" s="28" t="s">
        <v>6</v>
      </c>
      <c r="K1299" s="54">
        <v>749.3</v>
      </c>
      <c r="L1299" s="39">
        <v>4700074.53</v>
      </c>
      <c r="M1299" s="55">
        <v>0</v>
      </c>
      <c r="N1299" s="55">
        <v>0</v>
      </c>
      <c r="O1299" s="55">
        <v>0</v>
      </c>
      <c r="P1299" s="39">
        <v>4700074.53</v>
      </c>
    </row>
    <row r="1300" spans="1:17" ht="35.1" customHeight="1" x14ac:dyDescent="0.25">
      <c r="A1300" s="69"/>
      <c r="B1300" s="68">
        <v>37</v>
      </c>
      <c r="C1300" s="52" t="s">
        <v>860</v>
      </c>
      <c r="D1300" s="53" t="s">
        <v>860</v>
      </c>
      <c r="E1300" s="36" t="s">
        <v>7</v>
      </c>
      <c r="F1300" s="36" t="s">
        <v>7</v>
      </c>
      <c r="G1300" s="36" t="s">
        <v>233</v>
      </c>
      <c r="H1300" s="36">
        <v>2024</v>
      </c>
      <c r="I1300" s="36">
        <v>2024</v>
      </c>
      <c r="J1300" s="28" t="s">
        <v>6</v>
      </c>
      <c r="K1300" s="54">
        <v>914.4</v>
      </c>
      <c r="L1300" s="39">
        <v>6586740.0999999996</v>
      </c>
      <c r="M1300" s="31">
        <v>0</v>
      </c>
      <c r="N1300" s="39">
        <v>6257403.0899999999</v>
      </c>
      <c r="O1300" s="31">
        <v>329337.01</v>
      </c>
      <c r="P1300" s="55">
        <v>0</v>
      </c>
    </row>
    <row r="1301" spans="1:17" ht="35.1" customHeight="1" x14ac:dyDescent="0.25">
      <c r="A1301" s="69"/>
      <c r="B1301" s="68">
        <v>38</v>
      </c>
      <c r="C1301" s="52" t="s">
        <v>861</v>
      </c>
      <c r="D1301" s="53" t="s">
        <v>861</v>
      </c>
      <c r="E1301" s="36" t="s">
        <v>7</v>
      </c>
      <c r="F1301" s="36" t="s">
        <v>7</v>
      </c>
      <c r="G1301" s="36" t="s">
        <v>233</v>
      </c>
      <c r="H1301" s="36">
        <v>2024</v>
      </c>
      <c r="I1301" s="36">
        <v>2024</v>
      </c>
      <c r="J1301" s="28" t="s">
        <v>6</v>
      </c>
      <c r="K1301" s="54">
        <v>812</v>
      </c>
      <c r="L1301" s="39">
        <v>5857135.8300000001</v>
      </c>
      <c r="M1301" s="31">
        <v>0</v>
      </c>
      <c r="N1301" s="39">
        <v>5564279.04</v>
      </c>
      <c r="O1301" s="31">
        <v>292856.79000000004</v>
      </c>
      <c r="P1301" s="55">
        <v>0</v>
      </c>
    </row>
    <row r="1302" spans="1:17" ht="35.1" customHeight="1" x14ac:dyDescent="0.25">
      <c r="A1302" s="69"/>
      <c r="B1302" s="126">
        <v>39</v>
      </c>
      <c r="C1302" s="139" t="s">
        <v>862</v>
      </c>
      <c r="D1302" s="53" t="s">
        <v>862</v>
      </c>
      <c r="E1302" s="36" t="s">
        <v>7</v>
      </c>
      <c r="F1302" s="36" t="s">
        <v>7</v>
      </c>
      <c r="G1302" s="36" t="s">
        <v>233</v>
      </c>
      <c r="H1302" s="36">
        <v>2024</v>
      </c>
      <c r="I1302" s="36">
        <v>2024</v>
      </c>
      <c r="J1302" s="28" t="s">
        <v>6</v>
      </c>
      <c r="K1302" s="54">
        <v>720</v>
      </c>
      <c r="L1302" s="39">
        <v>5193519.45</v>
      </c>
      <c r="M1302" s="31">
        <v>0</v>
      </c>
      <c r="N1302" s="39">
        <v>4933843.4800000004</v>
      </c>
      <c r="O1302" s="31">
        <v>259675.96999999974</v>
      </c>
      <c r="P1302" s="55">
        <v>0</v>
      </c>
    </row>
    <row r="1303" spans="1:17" ht="35.1" customHeight="1" x14ac:dyDescent="0.25">
      <c r="A1303" s="69"/>
      <c r="B1303" s="126"/>
      <c r="C1303" s="139"/>
      <c r="D1303" s="53" t="s">
        <v>862</v>
      </c>
      <c r="E1303" s="36" t="s">
        <v>238</v>
      </c>
      <c r="F1303" s="36" t="s">
        <v>238</v>
      </c>
      <c r="G1303" s="36" t="s">
        <v>5</v>
      </c>
      <c r="H1303" s="36">
        <v>2024</v>
      </c>
      <c r="I1303" s="36">
        <v>2024</v>
      </c>
      <c r="J1303" s="28" t="s">
        <v>6</v>
      </c>
      <c r="K1303" s="54">
        <v>1078</v>
      </c>
      <c r="L1303" s="39">
        <v>7597411.1799999997</v>
      </c>
      <c r="M1303" s="31">
        <v>0</v>
      </c>
      <c r="N1303" s="39">
        <v>7217540.6200000001</v>
      </c>
      <c r="O1303" s="31">
        <v>379870.55999999959</v>
      </c>
      <c r="P1303" s="55">
        <v>0</v>
      </c>
    </row>
    <row r="1304" spans="1:17" ht="35.1" customHeight="1" x14ac:dyDescent="0.25">
      <c r="A1304" s="69"/>
      <c r="B1304" s="68">
        <v>40</v>
      </c>
      <c r="C1304" s="52" t="s">
        <v>863</v>
      </c>
      <c r="D1304" s="53" t="s">
        <v>863</v>
      </c>
      <c r="E1304" s="36" t="s">
        <v>238</v>
      </c>
      <c r="F1304" s="36" t="s">
        <v>238</v>
      </c>
      <c r="G1304" s="36" t="s">
        <v>5</v>
      </c>
      <c r="H1304" s="36">
        <v>2024</v>
      </c>
      <c r="I1304" s="36">
        <v>2024</v>
      </c>
      <c r="J1304" s="28" t="s">
        <v>6</v>
      </c>
      <c r="K1304" s="54">
        <v>1026</v>
      </c>
      <c r="L1304" s="39">
        <v>7230931.2400000002</v>
      </c>
      <c r="M1304" s="31">
        <v>0</v>
      </c>
      <c r="N1304" s="39">
        <v>6869384.6779999994</v>
      </c>
      <c r="O1304" s="31">
        <v>361546.56</v>
      </c>
      <c r="P1304" s="55">
        <v>0</v>
      </c>
    </row>
    <row r="1305" spans="1:17" ht="35.1" customHeight="1" x14ac:dyDescent="0.25">
      <c r="A1305" s="60">
        <v>1566</v>
      </c>
      <c r="B1305" s="132" t="s">
        <v>1007</v>
      </c>
      <c r="C1305" s="132"/>
      <c r="D1305" s="57"/>
      <c r="E1305" s="58"/>
      <c r="F1305" s="58"/>
      <c r="G1305" s="58"/>
      <c r="H1305" s="58"/>
      <c r="I1305" s="58"/>
      <c r="J1305" s="28"/>
      <c r="K1305" s="58"/>
      <c r="L1305" s="58">
        <f>SUM(L1306:L1379)</f>
        <v>493798002.50999999</v>
      </c>
      <c r="M1305" s="58">
        <f>SUM(M1306:M1379)</f>
        <v>13069346</v>
      </c>
      <c r="N1305" s="58">
        <f>SUM(N1306:N1379)</f>
        <v>59014670.020000003</v>
      </c>
      <c r="O1305" s="58">
        <f>SUM(O1306:O1379)</f>
        <v>45253606.019999996</v>
      </c>
      <c r="P1305" s="58">
        <f>SUM(P1306:P1379)</f>
        <v>376460380.46999997</v>
      </c>
    </row>
    <row r="1306" spans="1:17" ht="35.1" customHeight="1" x14ac:dyDescent="0.25">
      <c r="A1306" s="60"/>
      <c r="B1306" s="12" t="s">
        <v>932</v>
      </c>
      <c r="C1306" s="70" t="s">
        <v>170</v>
      </c>
      <c r="D1306" s="70" t="s">
        <v>170</v>
      </c>
      <c r="E1306" s="36" t="s">
        <v>7</v>
      </c>
      <c r="F1306" s="36" t="s">
        <v>7</v>
      </c>
      <c r="G1306" s="36" t="s">
        <v>233</v>
      </c>
      <c r="H1306" s="36">
        <v>2024</v>
      </c>
      <c r="I1306" s="36">
        <v>2024</v>
      </c>
      <c r="J1306" s="28" t="s">
        <v>6</v>
      </c>
      <c r="K1306" s="55">
        <v>374</v>
      </c>
      <c r="L1306" s="55">
        <v>2721624.82</v>
      </c>
      <c r="M1306" s="55">
        <v>0</v>
      </c>
      <c r="N1306" s="55">
        <v>0</v>
      </c>
      <c r="O1306" s="55">
        <v>0</v>
      </c>
      <c r="P1306" s="55">
        <v>2721624.82</v>
      </c>
    </row>
    <row r="1307" spans="1:17" ht="35.1" customHeight="1" x14ac:dyDescent="0.25">
      <c r="A1307" s="60"/>
      <c r="B1307" s="12" t="s">
        <v>933</v>
      </c>
      <c r="C1307" s="101" t="s">
        <v>171</v>
      </c>
      <c r="D1307" s="44" t="s">
        <v>171</v>
      </c>
      <c r="E1307" s="45" t="s">
        <v>7</v>
      </c>
      <c r="F1307" s="45" t="s">
        <v>7</v>
      </c>
      <c r="G1307" s="45" t="s">
        <v>927</v>
      </c>
      <c r="H1307" s="45" t="s">
        <v>928</v>
      </c>
      <c r="I1307" s="45" t="s">
        <v>928</v>
      </c>
      <c r="J1307" s="45" t="s">
        <v>6</v>
      </c>
      <c r="K1307" s="45">
        <v>385.9</v>
      </c>
      <c r="L1307" s="46">
        <f t="shared" ref="L1307" si="26">K1307*7408</f>
        <v>2858747.1999999997</v>
      </c>
      <c r="M1307" s="46">
        <v>0</v>
      </c>
      <c r="N1307" s="46">
        <v>0</v>
      </c>
      <c r="O1307" s="46">
        <v>0</v>
      </c>
      <c r="P1307" s="46">
        <v>2858747.1999999997</v>
      </c>
    </row>
    <row r="1308" spans="1:17" ht="35.1" customHeight="1" x14ac:dyDescent="0.25">
      <c r="A1308" s="60"/>
      <c r="B1308" s="12" t="s">
        <v>938</v>
      </c>
      <c r="C1308" s="70" t="s">
        <v>172</v>
      </c>
      <c r="D1308" s="70" t="s">
        <v>172</v>
      </c>
      <c r="E1308" s="36" t="s">
        <v>238</v>
      </c>
      <c r="F1308" s="36" t="s">
        <v>238</v>
      </c>
      <c r="G1308" s="36" t="s">
        <v>5</v>
      </c>
      <c r="H1308" s="36">
        <v>2024</v>
      </c>
      <c r="I1308" s="36">
        <v>2024</v>
      </c>
      <c r="J1308" s="28" t="s">
        <v>6</v>
      </c>
      <c r="K1308" s="55">
        <v>6227.3</v>
      </c>
      <c r="L1308" s="30">
        <v>43911967.82</v>
      </c>
      <c r="M1308" s="55">
        <v>0</v>
      </c>
      <c r="N1308" s="55">
        <v>0</v>
      </c>
      <c r="O1308" s="55">
        <v>0</v>
      </c>
      <c r="P1308" s="30">
        <v>43911967.82</v>
      </c>
    </row>
    <row r="1309" spans="1:17" ht="35.1" customHeight="1" x14ac:dyDescent="0.25">
      <c r="A1309" s="60"/>
      <c r="B1309" s="12" t="s">
        <v>939</v>
      </c>
      <c r="C1309" s="52" t="s">
        <v>173</v>
      </c>
      <c r="D1309" s="52" t="s">
        <v>173</v>
      </c>
      <c r="E1309" s="36" t="s">
        <v>7</v>
      </c>
      <c r="F1309" s="36" t="s">
        <v>7</v>
      </c>
      <c r="G1309" s="36" t="s">
        <v>233</v>
      </c>
      <c r="H1309" s="36">
        <v>2024</v>
      </c>
      <c r="I1309" s="36">
        <v>2024</v>
      </c>
      <c r="J1309" s="28" t="s">
        <v>6</v>
      </c>
      <c r="K1309" s="54">
        <v>1197</v>
      </c>
      <c r="L1309" s="30">
        <v>8658106.0800000001</v>
      </c>
      <c r="M1309" s="31">
        <v>0</v>
      </c>
      <c r="N1309" s="31">
        <v>0</v>
      </c>
      <c r="O1309" s="31">
        <v>0</v>
      </c>
      <c r="P1309" s="30">
        <v>8658106.0800000001</v>
      </c>
    </row>
    <row r="1310" spans="1:17" ht="35.1" customHeight="1" x14ac:dyDescent="0.25">
      <c r="A1310" s="60"/>
      <c r="B1310" s="12" t="s">
        <v>940</v>
      </c>
      <c r="C1310" s="52" t="s">
        <v>174</v>
      </c>
      <c r="D1310" s="52" t="s">
        <v>174</v>
      </c>
      <c r="E1310" s="36" t="s">
        <v>7</v>
      </c>
      <c r="F1310" s="36" t="s">
        <v>7</v>
      </c>
      <c r="G1310" s="36" t="s">
        <v>233</v>
      </c>
      <c r="H1310" s="36">
        <v>2024</v>
      </c>
      <c r="I1310" s="36">
        <v>2024</v>
      </c>
      <c r="J1310" s="28" t="s">
        <v>6</v>
      </c>
      <c r="K1310" s="54">
        <v>852</v>
      </c>
      <c r="L1310" s="30">
        <v>6169544.6799999997</v>
      </c>
      <c r="M1310" s="31">
        <v>0</v>
      </c>
      <c r="N1310" s="31">
        <v>0</v>
      </c>
      <c r="O1310" s="31">
        <v>0</v>
      </c>
      <c r="P1310" s="30">
        <v>6169544.6799999997</v>
      </c>
    </row>
    <row r="1311" spans="1:17" ht="35.1" customHeight="1" x14ac:dyDescent="0.25">
      <c r="A1311" s="60"/>
      <c r="B1311" s="12" t="s">
        <v>945</v>
      </c>
      <c r="C1311" s="70" t="s">
        <v>175</v>
      </c>
      <c r="D1311" s="70" t="s">
        <v>175</v>
      </c>
      <c r="E1311" s="36" t="s">
        <v>7</v>
      </c>
      <c r="F1311" s="36" t="s">
        <v>7</v>
      </c>
      <c r="G1311" s="36" t="s">
        <v>233</v>
      </c>
      <c r="H1311" s="36">
        <v>2024</v>
      </c>
      <c r="I1311" s="36">
        <v>2024</v>
      </c>
      <c r="J1311" s="28" t="s">
        <v>6</v>
      </c>
      <c r="K1311" s="38">
        <v>330</v>
      </c>
      <c r="L1311" s="39">
        <v>2404243.08</v>
      </c>
      <c r="M1311" s="55">
        <v>0</v>
      </c>
      <c r="N1311" s="55">
        <v>0</v>
      </c>
      <c r="O1311" s="55">
        <v>0</v>
      </c>
      <c r="P1311" s="39">
        <v>2404243.08</v>
      </c>
    </row>
    <row r="1312" spans="1:17" ht="35.1" customHeight="1" x14ac:dyDescent="0.25">
      <c r="A1312" s="60"/>
      <c r="B1312" s="138" t="s">
        <v>946</v>
      </c>
      <c r="C1312" s="127" t="s">
        <v>176</v>
      </c>
      <c r="D1312" s="71" t="s">
        <v>176</v>
      </c>
      <c r="E1312" s="36" t="s">
        <v>7</v>
      </c>
      <c r="F1312" s="36" t="s">
        <v>7</v>
      </c>
      <c r="G1312" s="36" t="s">
        <v>243</v>
      </c>
      <c r="H1312" s="36">
        <v>2024</v>
      </c>
      <c r="I1312" s="36">
        <v>2024</v>
      </c>
      <c r="J1312" s="28" t="s">
        <v>6</v>
      </c>
      <c r="K1312" s="38">
        <v>1038</v>
      </c>
      <c r="L1312" s="30">
        <v>5230155.01</v>
      </c>
      <c r="M1312" s="31">
        <v>0</v>
      </c>
      <c r="N1312" s="31">
        <v>0</v>
      </c>
      <c r="O1312" s="31">
        <v>0</v>
      </c>
      <c r="P1312" s="30">
        <v>5230155.01</v>
      </c>
    </row>
    <row r="1313" spans="1:16" ht="35.1" customHeight="1" x14ac:dyDescent="0.25">
      <c r="A1313" s="60"/>
      <c r="B1313" s="138"/>
      <c r="C1313" s="127"/>
      <c r="D1313" s="71" t="s">
        <v>176</v>
      </c>
      <c r="E1313" s="36" t="s">
        <v>238</v>
      </c>
      <c r="F1313" s="36" t="s">
        <v>238</v>
      </c>
      <c r="G1313" s="36" t="s">
        <v>5</v>
      </c>
      <c r="H1313" s="36">
        <v>2024</v>
      </c>
      <c r="I1313" s="36">
        <v>2024</v>
      </c>
      <c r="J1313" s="28" t="s">
        <v>6</v>
      </c>
      <c r="K1313" s="38">
        <v>2753</v>
      </c>
      <c r="L1313" s="30">
        <v>19426174.059999999</v>
      </c>
      <c r="M1313" s="31">
        <v>0</v>
      </c>
      <c r="N1313" s="31">
        <v>0</v>
      </c>
      <c r="O1313" s="31">
        <v>0</v>
      </c>
      <c r="P1313" s="30">
        <v>19426174.059999999</v>
      </c>
    </row>
    <row r="1314" spans="1:16" ht="35.1" customHeight="1" x14ac:dyDescent="0.25">
      <c r="A1314" s="60"/>
      <c r="B1314" s="138" t="s">
        <v>950</v>
      </c>
      <c r="C1314" s="127" t="s">
        <v>177</v>
      </c>
      <c r="D1314" s="71" t="s">
        <v>177</v>
      </c>
      <c r="E1314" s="36" t="s">
        <v>7</v>
      </c>
      <c r="F1314" s="36" t="s">
        <v>7</v>
      </c>
      <c r="G1314" s="36" t="s">
        <v>243</v>
      </c>
      <c r="H1314" s="36">
        <v>2024</v>
      </c>
      <c r="I1314" s="36">
        <v>2024</v>
      </c>
      <c r="J1314" s="28" t="s">
        <v>6</v>
      </c>
      <c r="K1314" s="38">
        <v>835</v>
      </c>
      <c r="L1314" s="30">
        <v>5261518.1100000003</v>
      </c>
      <c r="M1314" s="31">
        <v>0</v>
      </c>
      <c r="N1314" s="31">
        <v>0</v>
      </c>
      <c r="O1314" s="31">
        <v>0</v>
      </c>
      <c r="P1314" s="30">
        <v>5261518.1100000003</v>
      </c>
    </row>
    <row r="1315" spans="1:16" ht="35.1" customHeight="1" x14ac:dyDescent="0.25">
      <c r="A1315" s="60"/>
      <c r="B1315" s="138"/>
      <c r="C1315" s="127"/>
      <c r="D1315" s="71" t="s">
        <v>177</v>
      </c>
      <c r="E1315" s="36" t="s">
        <v>238</v>
      </c>
      <c r="F1315" s="36" t="s">
        <v>238</v>
      </c>
      <c r="G1315" s="36" t="s">
        <v>5</v>
      </c>
      <c r="H1315" s="36">
        <v>2024</v>
      </c>
      <c r="I1315" s="36">
        <v>2024</v>
      </c>
      <c r="J1315" s="28" t="s">
        <v>6</v>
      </c>
      <c r="K1315" s="38">
        <v>2792</v>
      </c>
      <c r="L1315" s="30">
        <v>19701034.02</v>
      </c>
      <c r="M1315" s="31">
        <v>0</v>
      </c>
      <c r="N1315" s="31">
        <v>0</v>
      </c>
      <c r="O1315" s="31">
        <v>0</v>
      </c>
      <c r="P1315" s="30">
        <v>19701034.02</v>
      </c>
    </row>
    <row r="1316" spans="1:16" ht="35.1" customHeight="1" x14ac:dyDescent="0.25">
      <c r="A1316" s="60"/>
      <c r="B1316" s="12" t="s">
        <v>1008</v>
      </c>
      <c r="C1316" s="71" t="s">
        <v>178</v>
      </c>
      <c r="D1316" s="71" t="s">
        <v>178</v>
      </c>
      <c r="E1316" s="36" t="s">
        <v>238</v>
      </c>
      <c r="F1316" s="36" t="s">
        <v>238</v>
      </c>
      <c r="G1316" s="36" t="s">
        <v>5</v>
      </c>
      <c r="H1316" s="36">
        <v>2024</v>
      </c>
      <c r="I1316" s="36">
        <v>2024</v>
      </c>
      <c r="J1316" s="28" t="s">
        <v>6</v>
      </c>
      <c r="K1316" s="38">
        <v>4620</v>
      </c>
      <c r="L1316" s="30">
        <v>32584213.66</v>
      </c>
      <c r="M1316" s="31">
        <v>0</v>
      </c>
      <c r="N1316" s="31">
        <v>0</v>
      </c>
      <c r="O1316" s="31">
        <v>0</v>
      </c>
      <c r="P1316" s="30">
        <v>32584213.66</v>
      </c>
    </row>
    <row r="1317" spans="1:16" ht="35.1" customHeight="1" x14ac:dyDescent="0.25">
      <c r="A1317" s="60"/>
      <c r="B1317" s="12" t="s">
        <v>1009</v>
      </c>
      <c r="C1317" s="52" t="s">
        <v>864</v>
      </c>
      <c r="D1317" s="52" t="s">
        <v>864</v>
      </c>
      <c r="E1317" s="36" t="s">
        <v>7</v>
      </c>
      <c r="F1317" s="36" t="s">
        <v>7</v>
      </c>
      <c r="G1317" s="36" t="s">
        <v>233</v>
      </c>
      <c r="H1317" s="36">
        <v>2024</v>
      </c>
      <c r="I1317" s="36">
        <v>2024</v>
      </c>
      <c r="J1317" s="28" t="s">
        <v>6</v>
      </c>
      <c r="K1317" s="38">
        <v>876</v>
      </c>
      <c r="L1317" s="39">
        <v>6318464.0100000007</v>
      </c>
      <c r="M1317" s="31">
        <v>0</v>
      </c>
      <c r="N1317" s="39">
        <v>6002540.8099999996</v>
      </c>
      <c r="O1317" s="31">
        <v>315923.20000000001</v>
      </c>
      <c r="P1317" s="55">
        <v>0</v>
      </c>
    </row>
    <row r="1318" spans="1:16" ht="35.1" customHeight="1" x14ac:dyDescent="0.25">
      <c r="A1318" s="67"/>
      <c r="B1318" s="68">
        <v>11</v>
      </c>
      <c r="C1318" s="71" t="s">
        <v>179</v>
      </c>
      <c r="D1318" s="71" t="s">
        <v>179</v>
      </c>
      <c r="E1318" s="36" t="s">
        <v>238</v>
      </c>
      <c r="F1318" s="36" t="s">
        <v>238</v>
      </c>
      <c r="G1318" s="36" t="s">
        <v>5</v>
      </c>
      <c r="H1318" s="11">
        <v>2024</v>
      </c>
      <c r="I1318" s="11">
        <v>2024</v>
      </c>
      <c r="J1318" s="28" t="s">
        <v>6</v>
      </c>
      <c r="K1318" s="38">
        <v>2418</v>
      </c>
      <c r="L1318" s="30">
        <v>17065197.5</v>
      </c>
      <c r="M1318" s="55">
        <v>0</v>
      </c>
      <c r="N1318" s="55">
        <v>0</v>
      </c>
      <c r="O1318" s="55">
        <v>0</v>
      </c>
      <c r="P1318" s="30">
        <v>17065197.5</v>
      </c>
    </row>
    <row r="1319" spans="1:16" ht="35.1" customHeight="1" x14ac:dyDescent="0.25">
      <c r="A1319" s="67"/>
      <c r="B1319" s="126">
        <v>12</v>
      </c>
      <c r="C1319" s="130" t="s">
        <v>180</v>
      </c>
      <c r="D1319" s="71" t="s">
        <v>180</v>
      </c>
      <c r="E1319" s="36" t="s">
        <v>7</v>
      </c>
      <c r="F1319" s="36" t="s">
        <v>7</v>
      </c>
      <c r="G1319" s="36" t="s">
        <v>243</v>
      </c>
      <c r="H1319" s="36">
        <v>2024</v>
      </c>
      <c r="I1319" s="36">
        <v>2024</v>
      </c>
      <c r="J1319" s="28" t="s">
        <v>6</v>
      </c>
      <c r="K1319" s="38">
        <v>823</v>
      </c>
      <c r="L1319" s="30">
        <v>5186246.67</v>
      </c>
      <c r="M1319" s="55">
        <v>0</v>
      </c>
      <c r="N1319" s="55">
        <v>0</v>
      </c>
      <c r="O1319" s="55">
        <v>0</v>
      </c>
      <c r="P1319" s="30">
        <v>5186246.67</v>
      </c>
    </row>
    <row r="1320" spans="1:16" ht="35.1" customHeight="1" x14ac:dyDescent="0.25">
      <c r="A1320" s="67"/>
      <c r="B1320" s="126"/>
      <c r="C1320" s="130"/>
      <c r="D1320" s="71" t="s">
        <v>180</v>
      </c>
      <c r="E1320" s="36" t="s">
        <v>238</v>
      </c>
      <c r="F1320" s="36" t="s">
        <v>238</v>
      </c>
      <c r="G1320" s="36" t="s">
        <v>5</v>
      </c>
      <c r="H1320" s="36">
        <v>2024</v>
      </c>
      <c r="I1320" s="36">
        <v>2024</v>
      </c>
      <c r="J1320" s="28" t="s">
        <v>6</v>
      </c>
      <c r="K1320" s="38">
        <v>2415</v>
      </c>
      <c r="L1320" s="30">
        <v>17044054.399999999</v>
      </c>
      <c r="M1320" s="55">
        <v>0</v>
      </c>
      <c r="N1320" s="55">
        <v>0</v>
      </c>
      <c r="O1320" s="55">
        <v>0</v>
      </c>
      <c r="P1320" s="30">
        <v>17044054.399999999</v>
      </c>
    </row>
    <row r="1321" spans="1:16" ht="35.1" customHeight="1" x14ac:dyDescent="0.25">
      <c r="A1321" s="67"/>
      <c r="B1321" s="68">
        <v>13</v>
      </c>
      <c r="C1321" s="101" t="s">
        <v>181</v>
      </c>
      <c r="D1321" s="44" t="s">
        <v>181</v>
      </c>
      <c r="E1321" s="45" t="s">
        <v>7</v>
      </c>
      <c r="F1321" s="45" t="s">
        <v>7</v>
      </c>
      <c r="G1321" s="45" t="s">
        <v>936</v>
      </c>
      <c r="H1321" s="45" t="s">
        <v>928</v>
      </c>
      <c r="I1321" s="45" t="s">
        <v>928</v>
      </c>
      <c r="J1321" s="45" t="s">
        <v>6</v>
      </c>
      <c r="K1321" s="45" t="s">
        <v>1010</v>
      </c>
      <c r="L1321" s="46">
        <v>1794741.2000000002</v>
      </c>
      <c r="M1321" s="46">
        <v>0</v>
      </c>
      <c r="N1321" s="46">
        <v>0</v>
      </c>
      <c r="O1321" s="46">
        <v>0</v>
      </c>
      <c r="P1321" s="46">
        <f>L1321</f>
        <v>1794741.2000000002</v>
      </c>
    </row>
    <row r="1322" spans="1:16" ht="35.1" customHeight="1" x14ac:dyDescent="0.25">
      <c r="A1322" s="67"/>
      <c r="B1322" s="68">
        <v>14</v>
      </c>
      <c r="C1322" s="52" t="s">
        <v>865</v>
      </c>
      <c r="D1322" s="52" t="s">
        <v>865</v>
      </c>
      <c r="E1322" s="36" t="s">
        <v>238</v>
      </c>
      <c r="F1322" s="36" t="s">
        <v>238</v>
      </c>
      <c r="G1322" s="36" t="s">
        <v>5</v>
      </c>
      <c r="H1322" s="36">
        <v>2024</v>
      </c>
      <c r="I1322" s="36">
        <v>2024</v>
      </c>
      <c r="J1322" s="28" t="s">
        <v>6</v>
      </c>
      <c r="K1322" s="54">
        <v>1083</v>
      </c>
      <c r="L1322" s="55">
        <v>7656018.5999999996</v>
      </c>
      <c r="M1322" s="55">
        <v>0</v>
      </c>
      <c r="N1322" s="55">
        <v>0</v>
      </c>
      <c r="O1322" s="55">
        <v>0</v>
      </c>
      <c r="P1322" s="55">
        <v>7656018.5999999996</v>
      </c>
    </row>
    <row r="1323" spans="1:16" ht="35.1" customHeight="1" x14ac:dyDescent="0.25">
      <c r="A1323" s="67"/>
      <c r="B1323" s="68">
        <v>15</v>
      </c>
      <c r="C1323" s="52" t="s">
        <v>866</v>
      </c>
      <c r="D1323" s="52" t="s">
        <v>866</v>
      </c>
      <c r="E1323" s="36" t="s">
        <v>238</v>
      </c>
      <c r="F1323" s="36" t="s">
        <v>238</v>
      </c>
      <c r="G1323" s="36" t="s">
        <v>5</v>
      </c>
      <c r="H1323" s="36">
        <v>2024</v>
      </c>
      <c r="I1323" s="36">
        <v>2024</v>
      </c>
      <c r="J1323" s="28" t="s">
        <v>6</v>
      </c>
      <c r="K1323" s="54">
        <v>1039</v>
      </c>
      <c r="L1323" s="55">
        <v>7345920.2000000002</v>
      </c>
      <c r="M1323" s="55">
        <v>0</v>
      </c>
      <c r="N1323" s="55">
        <v>0</v>
      </c>
      <c r="O1323" s="55">
        <v>0</v>
      </c>
      <c r="P1323" s="55">
        <v>7345920.2000000002</v>
      </c>
    </row>
    <row r="1324" spans="1:16" ht="35.1" customHeight="1" x14ac:dyDescent="0.25">
      <c r="A1324" s="67"/>
      <c r="B1324" s="126">
        <v>16</v>
      </c>
      <c r="C1324" s="127" t="s">
        <v>182</v>
      </c>
      <c r="D1324" s="71" t="s">
        <v>182</v>
      </c>
      <c r="E1324" s="36" t="s">
        <v>7</v>
      </c>
      <c r="F1324" s="36" t="s">
        <v>7</v>
      </c>
      <c r="G1324" s="36" t="s">
        <v>916</v>
      </c>
      <c r="H1324" s="36">
        <v>2024</v>
      </c>
      <c r="I1324" s="36">
        <v>2024</v>
      </c>
      <c r="J1324" s="28" t="s">
        <v>6</v>
      </c>
      <c r="K1324" s="38">
        <v>302.08</v>
      </c>
      <c r="L1324" s="39">
        <v>1899414.0799999998</v>
      </c>
      <c r="M1324" s="55">
        <v>0</v>
      </c>
      <c r="N1324" s="55">
        <v>0</v>
      </c>
      <c r="O1324" s="55">
        <v>0</v>
      </c>
      <c r="P1324" s="39">
        <v>1899414.0799999998</v>
      </c>
    </row>
    <row r="1325" spans="1:16" ht="35.1" customHeight="1" x14ac:dyDescent="0.25">
      <c r="A1325" s="67"/>
      <c r="B1325" s="126"/>
      <c r="C1325" s="127"/>
      <c r="D1325" s="71" t="s">
        <v>182</v>
      </c>
      <c r="E1325" s="36" t="s">
        <v>238</v>
      </c>
      <c r="F1325" s="36" t="s">
        <v>238</v>
      </c>
      <c r="G1325" s="36" t="s">
        <v>5</v>
      </c>
      <c r="H1325" s="36">
        <v>2024</v>
      </c>
      <c r="I1325" s="36">
        <v>2024</v>
      </c>
      <c r="J1325" s="28" t="s">
        <v>6</v>
      </c>
      <c r="K1325" s="38">
        <v>519</v>
      </c>
      <c r="L1325" s="39">
        <v>3681631.77</v>
      </c>
      <c r="M1325" s="55">
        <v>0</v>
      </c>
      <c r="N1325" s="55">
        <v>0</v>
      </c>
      <c r="O1325" s="55">
        <v>0</v>
      </c>
      <c r="P1325" s="39">
        <v>3681631.77</v>
      </c>
    </row>
    <row r="1326" spans="1:16" ht="35.1" customHeight="1" x14ac:dyDescent="0.25">
      <c r="A1326" s="67"/>
      <c r="B1326" s="126">
        <v>17</v>
      </c>
      <c r="C1326" s="127" t="s">
        <v>183</v>
      </c>
      <c r="D1326" s="71" t="s">
        <v>183</v>
      </c>
      <c r="E1326" s="36" t="s">
        <v>7</v>
      </c>
      <c r="F1326" s="36" t="s">
        <v>7</v>
      </c>
      <c r="G1326" s="36" t="s">
        <v>916</v>
      </c>
      <c r="H1326" s="36">
        <v>2024</v>
      </c>
      <c r="I1326" s="36">
        <v>2024</v>
      </c>
      <c r="J1326" s="28" t="s">
        <v>6</v>
      </c>
      <c r="K1326" s="38">
        <v>302.08</v>
      </c>
      <c r="L1326" s="39">
        <v>1899414.0799999998</v>
      </c>
      <c r="M1326" s="55">
        <v>0</v>
      </c>
      <c r="N1326" s="55">
        <v>0</v>
      </c>
      <c r="O1326" s="55">
        <v>0</v>
      </c>
      <c r="P1326" s="39">
        <v>1899414.0799999998</v>
      </c>
    </row>
    <row r="1327" spans="1:16" ht="35.1" customHeight="1" x14ac:dyDescent="0.25">
      <c r="A1327" s="67"/>
      <c r="B1327" s="126"/>
      <c r="C1327" s="127"/>
      <c r="D1327" s="71" t="s">
        <v>183</v>
      </c>
      <c r="E1327" s="36" t="s">
        <v>238</v>
      </c>
      <c r="F1327" s="36" t="s">
        <v>238</v>
      </c>
      <c r="G1327" s="36" t="s">
        <v>5</v>
      </c>
      <c r="H1327" s="36">
        <v>2024</v>
      </c>
      <c r="I1327" s="36">
        <v>2024</v>
      </c>
      <c r="J1327" s="28" t="s">
        <v>6</v>
      </c>
      <c r="K1327" s="38">
        <v>519</v>
      </c>
      <c r="L1327" s="39">
        <v>3681631.77</v>
      </c>
      <c r="M1327" s="55">
        <v>0</v>
      </c>
      <c r="N1327" s="55">
        <v>0</v>
      </c>
      <c r="O1327" s="55">
        <v>0</v>
      </c>
      <c r="P1327" s="39">
        <v>3681631.77</v>
      </c>
    </row>
    <row r="1328" spans="1:16" ht="35.1" customHeight="1" x14ac:dyDescent="0.25">
      <c r="A1328" s="69"/>
      <c r="B1328" s="68">
        <v>18</v>
      </c>
      <c r="C1328" s="72" t="s">
        <v>867</v>
      </c>
      <c r="D1328" s="72" t="s">
        <v>867</v>
      </c>
      <c r="E1328" s="36" t="s">
        <v>7</v>
      </c>
      <c r="F1328" s="36" t="s">
        <v>7</v>
      </c>
      <c r="G1328" s="36" t="s">
        <v>233</v>
      </c>
      <c r="H1328" s="36">
        <v>2024</v>
      </c>
      <c r="I1328" s="36">
        <v>2024</v>
      </c>
      <c r="J1328" s="28" t="s">
        <v>6</v>
      </c>
      <c r="K1328" s="38">
        <v>1350</v>
      </c>
      <c r="L1328" s="39">
        <v>9761390.8500000015</v>
      </c>
      <c r="M1328" s="55">
        <v>0</v>
      </c>
      <c r="N1328" s="55">
        <v>0</v>
      </c>
      <c r="O1328" s="39">
        <v>9761390.8500000015</v>
      </c>
      <c r="P1328" s="55">
        <v>0</v>
      </c>
    </row>
    <row r="1329" spans="1:16" ht="35.1" customHeight="1" x14ac:dyDescent="0.25">
      <c r="A1329" s="69"/>
      <c r="B1329" s="68">
        <v>19</v>
      </c>
      <c r="C1329" s="72" t="s">
        <v>868</v>
      </c>
      <c r="D1329" s="72" t="s">
        <v>868</v>
      </c>
      <c r="E1329" s="36" t="s">
        <v>7</v>
      </c>
      <c r="F1329" s="36" t="s">
        <v>7</v>
      </c>
      <c r="G1329" s="36" t="s">
        <v>233</v>
      </c>
      <c r="H1329" s="36">
        <v>2024</v>
      </c>
      <c r="I1329" s="36">
        <v>2024</v>
      </c>
      <c r="J1329" s="28" t="s">
        <v>6</v>
      </c>
      <c r="K1329" s="38">
        <v>684.84</v>
      </c>
      <c r="L1329" s="39">
        <v>4939902.59</v>
      </c>
      <c r="M1329" s="55">
        <v>0</v>
      </c>
      <c r="N1329" s="55">
        <v>4692907.46</v>
      </c>
      <c r="O1329" s="55">
        <v>246995.12999999989</v>
      </c>
      <c r="P1329" s="55">
        <v>0</v>
      </c>
    </row>
    <row r="1330" spans="1:16" ht="35.1" customHeight="1" x14ac:dyDescent="0.25">
      <c r="A1330" s="67"/>
      <c r="B1330" s="126">
        <v>20</v>
      </c>
      <c r="C1330" s="127" t="s">
        <v>184</v>
      </c>
      <c r="D1330" s="71" t="s">
        <v>184</v>
      </c>
      <c r="E1330" s="36" t="s">
        <v>7</v>
      </c>
      <c r="F1330" s="36" t="s">
        <v>7</v>
      </c>
      <c r="G1330" s="36" t="s">
        <v>233</v>
      </c>
      <c r="H1330" s="36">
        <v>2024</v>
      </c>
      <c r="I1330" s="36">
        <v>2024</v>
      </c>
      <c r="J1330" s="28" t="s">
        <v>237</v>
      </c>
      <c r="K1330" s="38">
        <v>512</v>
      </c>
      <c r="L1330" s="39">
        <v>3816896</v>
      </c>
      <c r="M1330" s="31">
        <v>3816896</v>
      </c>
      <c r="N1330" s="55">
        <v>0</v>
      </c>
      <c r="O1330" s="55">
        <v>0</v>
      </c>
      <c r="P1330" s="55">
        <v>0</v>
      </c>
    </row>
    <row r="1331" spans="1:16" ht="35.1" customHeight="1" x14ac:dyDescent="0.25">
      <c r="A1331" s="67"/>
      <c r="B1331" s="126"/>
      <c r="C1331" s="127"/>
      <c r="D1331" s="71" t="s">
        <v>184</v>
      </c>
      <c r="E1331" s="36" t="s">
        <v>238</v>
      </c>
      <c r="F1331" s="36" t="s">
        <v>238</v>
      </c>
      <c r="G1331" s="36" t="s">
        <v>5</v>
      </c>
      <c r="H1331" s="36">
        <v>2024</v>
      </c>
      <c r="I1331" s="36">
        <v>2024</v>
      </c>
      <c r="J1331" s="28" t="s">
        <v>237</v>
      </c>
      <c r="K1331" s="38">
        <v>1275</v>
      </c>
      <c r="L1331" s="39">
        <v>9252450</v>
      </c>
      <c r="M1331" s="31">
        <v>9252450</v>
      </c>
      <c r="N1331" s="55">
        <v>0</v>
      </c>
      <c r="O1331" s="55">
        <v>0</v>
      </c>
      <c r="P1331" s="55">
        <v>0</v>
      </c>
    </row>
    <row r="1332" spans="1:16" ht="35.1" customHeight="1" x14ac:dyDescent="0.25">
      <c r="A1332" s="67"/>
      <c r="B1332" s="68">
        <v>21</v>
      </c>
      <c r="C1332" s="61" t="s">
        <v>185</v>
      </c>
      <c r="D1332" s="61" t="s">
        <v>185</v>
      </c>
      <c r="E1332" s="62" t="s">
        <v>7</v>
      </c>
      <c r="F1332" s="62" t="s">
        <v>7</v>
      </c>
      <c r="G1332" s="63" t="s">
        <v>927</v>
      </c>
      <c r="H1332" s="62">
        <v>2024</v>
      </c>
      <c r="I1332" s="62">
        <v>2024</v>
      </c>
      <c r="J1332" s="62" t="s">
        <v>6</v>
      </c>
      <c r="K1332" s="64">
        <v>950.75</v>
      </c>
      <c r="L1332" s="64">
        <v>7043156</v>
      </c>
      <c r="M1332" s="65">
        <v>0</v>
      </c>
      <c r="N1332" s="65">
        <v>0</v>
      </c>
      <c r="O1332" s="65">
        <v>0</v>
      </c>
      <c r="P1332" s="64">
        <f>L1332</f>
        <v>7043156</v>
      </c>
    </row>
    <row r="1333" spans="1:16" ht="35.1" customHeight="1" x14ac:dyDescent="0.25">
      <c r="A1333" s="67"/>
      <c r="B1333" s="68">
        <v>22</v>
      </c>
      <c r="C1333" s="52" t="s">
        <v>869</v>
      </c>
      <c r="D1333" s="73" t="s">
        <v>869</v>
      </c>
      <c r="E1333" s="36" t="s">
        <v>7</v>
      </c>
      <c r="F1333" s="36" t="s">
        <v>7</v>
      </c>
      <c r="G1333" s="36" t="s">
        <v>916</v>
      </c>
      <c r="H1333" s="36">
        <v>2024</v>
      </c>
      <c r="I1333" s="36">
        <v>2024</v>
      </c>
      <c r="J1333" s="28" t="s">
        <v>6</v>
      </c>
      <c r="K1333" s="54">
        <v>556</v>
      </c>
      <c r="L1333" s="55">
        <v>3487401.49</v>
      </c>
      <c r="M1333" s="31">
        <v>0</v>
      </c>
      <c r="N1333" s="39">
        <v>3313031.42</v>
      </c>
      <c r="O1333" s="31">
        <v>174370.0700000003</v>
      </c>
      <c r="P1333" s="55">
        <v>0</v>
      </c>
    </row>
    <row r="1334" spans="1:16" ht="35.1" customHeight="1" x14ac:dyDescent="0.25">
      <c r="A1334" s="67"/>
      <c r="B1334" s="68">
        <v>23</v>
      </c>
      <c r="C1334" s="52" t="s">
        <v>870</v>
      </c>
      <c r="D1334" s="52" t="s">
        <v>870</v>
      </c>
      <c r="E1334" s="36" t="s">
        <v>7</v>
      </c>
      <c r="F1334" s="36" t="s">
        <v>7</v>
      </c>
      <c r="G1334" s="36" t="s">
        <v>916</v>
      </c>
      <c r="H1334" s="36">
        <v>2024</v>
      </c>
      <c r="I1334" s="36">
        <v>2024</v>
      </c>
      <c r="J1334" s="28" t="s">
        <v>6</v>
      </c>
      <c r="K1334" s="54">
        <v>240.36</v>
      </c>
      <c r="L1334" s="55">
        <v>1218287.44</v>
      </c>
      <c r="M1334" s="31">
        <v>0</v>
      </c>
      <c r="N1334" s="39">
        <v>1157373.07</v>
      </c>
      <c r="O1334" s="31">
        <v>60914.37</v>
      </c>
      <c r="P1334" s="55">
        <v>0</v>
      </c>
    </row>
    <row r="1335" spans="1:16" ht="35.1" customHeight="1" x14ac:dyDescent="0.25">
      <c r="A1335" s="67"/>
      <c r="B1335" s="68">
        <v>24</v>
      </c>
      <c r="C1335" s="101" t="s">
        <v>186</v>
      </c>
      <c r="D1335" s="44" t="s">
        <v>186</v>
      </c>
      <c r="E1335" s="45" t="s">
        <v>7</v>
      </c>
      <c r="F1335" s="45" t="s">
        <v>7</v>
      </c>
      <c r="G1335" s="45" t="s">
        <v>927</v>
      </c>
      <c r="H1335" s="45" t="s">
        <v>928</v>
      </c>
      <c r="I1335" s="45" t="s">
        <v>928</v>
      </c>
      <c r="J1335" s="45" t="s">
        <v>6</v>
      </c>
      <c r="K1335" s="45">
        <v>613</v>
      </c>
      <c r="L1335" s="46">
        <f t="shared" ref="L1335" si="27">K1335*7408</f>
        <v>4541104</v>
      </c>
      <c r="M1335" s="46">
        <v>0</v>
      </c>
      <c r="N1335" s="46">
        <v>0</v>
      </c>
      <c r="O1335" s="46">
        <v>0</v>
      </c>
      <c r="P1335" s="46">
        <v>4541104</v>
      </c>
    </row>
    <row r="1336" spans="1:16" ht="35.1" customHeight="1" x14ac:dyDescent="0.25">
      <c r="A1336" s="69"/>
      <c r="B1336" s="68">
        <v>25</v>
      </c>
      <c r="C1336" s="52" t="s">
        <v>871</v>
      </c>
      <c r="D1336" s="53" t="s">
        <v>871</v>
      </c>
      <c r="E1336" s="36" t="s">
        <v>7</v>
      </c>
      <c r="F1336" s="36" t="s">
        <v>7</v>
      </c>
      <c r="G1336" s="36" t="s">
        <v>233</v>
      </c>
      <c r="H1336" s="36">
        <v>2024</v>
      </c>
      <c r="I1336" s="36">
        <v>2024</v>
      </c>
      <c r="J1336" s="28" t="s">
        <v>6</v>
      </c>
      <c r="K1336" s="38">
        <v>763.39</v>
      </c>
      <c r="L1336" s="55">
        <v>5504235.5599999996</v>
      </c>
      <c r="M1336" s="31">
        <v>0</v>
      </c>
      <c r="N1336" s="39">
        <v>5229023.78</v>
      </c>
      <c r="O1336" s="31">
        <v>275211.78000000003</v>
      </c>
      <c r="P1336" s="55">
        <v>0</v>
      </c>
    </row>
    <row r="1337" spans="1:16" ht="35.1" customHeight="1" x14ac:dyDescent="0.25">
      <c r="A1337" s="69"/>
      <c r="B1337" s="68">
        <v>26</v>
      </c>
      <c r="C1337" s="52" t="s">
        <v>872</v>
      </c>
      <c r="D1337" s="53" t="s">
        <v>872</v>
      </c>
      <c r="E1337" s="36" t="s">
        <v>7</v>
      </c>
      <c r="F1337" s="36" t="s">
        <v>7</v>
      </c>
      <c r="G1337" s="36" t="s">
        <v>233</v>
      </c>
      <c r="H1337" s="36">
        <v>2024</v>
      </c>
      <c r="I1337" s="36">
        <v>2024</v>
      </c>
      <c r="J1337" s="28" t="s">
        <v>6</v>
      </c>
      <c r="K1337" s="38">
        <v>784.94</v>
      </c>
      <c r="L1337" s="55">
        <v>5659614.4400000004</v>
      </c>
      <c r="M1337" s="31">
        <v>0</v>
      </c>
      <c r="N1337" s="39">
        <v>5376633.7199999997</v>
      </c>
      <c r="O1337" s="31">
        <v>282980.71999999997</v>
      </c>
      <c r="P1337" s="55">
        <v>0</v>
      </c>
    </row>
    <row r="1338" spans="1:16" ht="35.1" customHeight="1" x14ac:dyDescent="0.25">
      <c r="A1338" s="69"/>
      <c r="B1338" s="68">
        <v>27</v>
      </c>
      <c r="C1338" s="52" t="s">
        <v>873</v>
      </c>
      <c r="D1338" s="52" t="s">
        <v>873</v>
      </c>
      <c r="E1338" s="36" t="s">
        <v>7</v>
      </c>
      <c r="F1338" s="36" t="s">
        <v>7</v>
      </c>
      <c r="G1338" s="36" t="s">
        <v>233</v>
      </c>
      <c r="H1338" s="36">
        <v>2024</v>
      </c>
      <c r="I1338" s="36">
        <v>2024</v>
      </c>
      <c r="J1338" s="28" t="s">
        <v>6</v>
      </c>
      <c r="K1338" s="38">
        <v>726.48</v>
      </c>
      <c r="L1338" s="55">
        <v>5237416.6500000004</v>
      </c>
      <c r="M1338" s="31">
        <v>0</v>
      </c>
      <c r="N1338" s="39">
        <v>4975545.82</v>
      </c>
      <c r="O1338" s="31">
        <v>261870.83000000007</v>
      </c>
      <c r="P1338" s="55">
        <v>0</v>
      </c>
    </row>
    <row r="1339" spans="1:16" ht="35.1" customHeight="1" x14ac:dyDescent="0.25">
      <c r="A1339" s="69"/>
      <c r="B1339" s="68">
        <v>28</v>
      </c>
      <c r="C1339" s="52" t="s">
        <v>874</v>
      </c>
      <c r="D1339" s="52" t="s">
        <v>874</v>
      </c>
      <c r="E1339" s="36" t="s">
        <v>7</v>
      </c>
      <c r="F1339" s="36" t="s">
        <v>7</v>
      </c>
      <c r="G1339" s="36" t="s">
        <v>233</v>
      </c>
      <c r="H1339" s="36">
        <v>2024</v>
      </c>
      <c r="I1339" s="36">
        <v>2024</v>
      </c>
      <c r="J1339" s="28" t="s">
        <v>6</v>
      </c>
      <c r="K1339" s="38">
        <v>787</v>
      </c>
      <c r="L1339" s="55">
        <v>5676519.6099999994</v>
      </c>
      <c r="M1339" s="31">
        <v>0</v>
      </c>
      <c r="N1339" s="39">
        <v>5392693.6299999999</v>
      </c>
      <c r="O1339" s="31">
        <v>283825.97999999952</v>
      </c>
      <c r="P1339" s="55">
        <v>0</v>
      </c>
    </row>
    <row r="1340" spans="1:16" ht="35.1" customHeight="1" x14ac:dyDescent="0.25">
      <c r="A1340" s="69"/>
      <c r="B1340" s="68">
        <v>29</v>
      </c>
      <c r="C1340" s="52" t="s">
        <v>875</v>
      </c>
      <c r="D1340" s="52" t="s">
        <v>875</v>
      </c>
      <c r="E1340" s="36" t="s">
        <v>7</v>
      </c>
      <c r="F1340" s="36" t="s">
        <v>7</v>
      </c>
      <c r="G1340" s="36" t="s">
        <v>233</v>
      </c>
      <c r="H1340" s="36">
        <v>2024</v>
      </c>
      <c r="I1340" s="36">
        <v>2024</v>
      </c>
      <c r="J1340" s="28" t="s">
        <v>6</v>
      </c>
      <c r="K1340" s="38">
        <v>390</v>
      </c>
      <c r="L1340" s="55">
        <v>2813014.8</v>
      </c>
      <c r="M1340" s="31">
        <v>0</v>
      </c>
      <c r="N1340" s="39">
        <v>2672364.0599999996</v>
      </c>
      <c r="O1340" s="31">
        <v>140650.74000000022</v>
      </c>
      <c r="P1340" s="55">
        <v>0</v>
      </c>
    </row>
    <row r="1341" spans="1:16" ht="35.1" customHeight="1" x14ac:dyDescent="0.25">
      <c r="A1341" s="67"/>
      <c r="B1341" s="68">
        <v>30</v>
      </c>
      <c r="C1341" s="71" t="s">
        <v>876</v>
      </c>
      <c r="D1341" s="71" t="s">
        <v>876</v>
      </c>
      <c r="E1341" s="36" t="s">
        <v>238</v>
      </c>
      <c r="F1341" s="36" t="s">
        <v>238</v>
      </c>
      <c r="G1341" s="36" t="s">
        <v>5</v>
      </c>
      <c r="H1341" s="36">
        <v>2024</v>
      </c>
      <c r="I1341" s="36">
        <v>2024</v>
      </c>
      <c r="J1341" s="36" t="s">
        <v>6</v>
      </c>
      <c r="K1341" s="38">
        <v>480</v>
      </c>
      <c r="L1341" s="30">
        <v>3406771.8</v>
      </c>
      <c r="M1341" s="55">
        <v>0</v>
      </c>
      <c r="N1341" s="55">
        <v>0</v>
      </c>
      <c r="O1341" s="55">
        <v>0</v>
      </c>
      <c r="P1341" s="30">
        <v>3406771.8</v>
      </c>
    </row>
    <row r="1342" spans="1:16" ht="35.1" customHeight="1" x14ac:dyDescent="0.25">
      <c r="A1342" s="67"/>
      <c r="B1342" s="68">
        <v>31</v>
      </c>
      <c r="C1342" s="52" t="s">
        <v>877</v>
      </c>
      <c r="D1342" s="52" t="s">
        <v>877</v>
      </c>
      <c r="E1342" s="36" t="s">
        <v>7</v>
      </c>
      <c r="F1342" s="36" t="s">
        <v>7</v>
      </c>
      <c r="G1342" s="36" t="s">
        <v>233</v>
      </c>
      <c r="H1342" s="36">
        <v>2024</v>
      </c>
      <c r="I1342" s="36">
        <v>2024</v>
      </c>
      <c r="J1342" s="28" t="s">
        <v>6</v>
      </c>
      <c r="K1342" s="38">
        <v>728.37</v>
      </c>
      <c r="L1342" s="39">
        <v>5251451.24</v>
      </c>
      <c r="M1342" s="31">
        <v>0</v>
      </c>
      <c r="N1342" s="39">
        <v>4988878.68</v>
      </c>
      <c r="O1342" s="31">
        <v>262572.56</v>
      </c>
      <c r="P1342" s="55">
        <v>0</v>
      </c>
    </row>
    <row r="1343" spans="1:16" ht="35.1" customHeight="1" x14ac:dyDescent="0.25">
      <c r="A1343" s="67"/>
      <c r="B1343" s="68">
        <v>32</v>
      </c>
      <c r="C1343" s="101" t="s">
        <v>187</v>
      </c>
      <c r="D1343" s="44" t="s">
        <v>187</v>
      </c>
      <c r="E1343" s="45" t="s">
        <v>7</v>
      </c>
      <c r="F1343" s="45" t="s">
        <v>7</v>
      </c>
      <c r="G1343" s="45" t="s">
        <v>936</v>
      </c>
      <c r="H1343" s="45" t="s">
        <v>928</v>
      </c>
      <c r="I1343" s="45" t="s">
        <v>928</v>
      </c>
      <c r="J1343" s="45" t="s">
        <v>6</v>
      </c>
      <c r="K1343" s="45" t="s">
        <v>1011</v>
      </c>
      <c r="L1343" s="46">
        <v>8894469.4000000004</v>
      </c>
      <c r="M1343" s="46">
        <v>0</v>
      </c>
      <c r="N1343" s="46">
        <v>0</v>
      </c>
      <c r="O1343" s="46">
        <v>0</v>
      </c>
      <c r="P1343" s="46">
        <f>L1343</f>
        <v>8894469.4000000004</v>
      </c>
    </row>
    <row r="1344" spans="1:16" ht="35.1" customHeight="1" x14ac:dyDescent="0.25">
      <c r="A1344" s="67"/>
      <c r="B1344" s="68">
        <v>33</v>
      </c>
      <c r="C1344" s="61" t="s">
        <v>188</v>
      </c>
      <c r="D1344" s="61" t="s">
        <v>188</v>
      </c>
      <c r="E1344" s="62" t="s">
        <v>7</v>
      </c>
      <c r="F1344" s="62" t="s">
        <v>7</v>
      </c>
      <c r="G1344" s="63" t="s">
        <v>936</v>
      </c>
      <c r="H1344" s="62">
        <v>2024</v>
      </c>
      <c r="I1344" s="62">
        <v>2024</v>
      </c>
      <c r="J1344" s="62" t="s">
        <v>6</v>
      </c>
      <c r="K1344" s="64">
        <v>1441</v>
      </c>
      <c r="L1344" s="64">
        <v>9282922</v>
      </c>
      <c r="M1344" s="65">
        <v>0</v>
      </c>
      <c r="N1344" s="65">
        <v>0</v>
      </c>
      <c r="O1344" s="65">
        <v>0</v>
      </c>
      <c r="P1344" s="64">
        <v>9282922</v>
      </c>
    </row>
    <row r="1345" spans="1:16" ht="35.1" customHeight="1" x14ac:dyDescent="0.25">
      <c r="A1345" s="67"/>
      <c r="B1345" s="68">
        <v>34</v>
      </c>
      <c r="C1345" s="101" t="s">
        <v>189</v>
      </c>
      <c r="D1345" s="44" t="s">
        <v>189</v>
      </c>
      <c r="E1345" s="45" t="s">
        <v>7</v>
      </c>
      <c r="F1345" s="45" t="s">
        <v>7</v>
      </c>
      <c r="G1345" s="45" t="s">
        <v>927</v>
      </c>
      <c r="H1345" s="45" t="s">
        <v>928</v>
      </c>
      <c r="I1345" s="45" t="s">
        <v>928</v>
      </c>
      <c r="J1345" s="45" t="s">
        <v>6</v>
      </c>
      <c r="K1345" s="45" t="s">
        <v>1012</v>
      </c>
      <c r="L1345" s="46">
        <v>2264625.6</v>
      </c>
      <c r="M1345" s="46">
        <v>0</v>
      </c>
      <c r="N1345" s="46">
        <v>0</v>
      </c>
      <c r="O1345" s="46">
        <v>0</v>
      </c>
      <c r="P1345" s="46">
        <f>L1345</f>
        <v>2264625.6</v>
      </c>
    </row>
    <row r="1346" spans="1:16" ht="35.1" customHeight="1" x14ac:dyDescent="0.25">
      <c r="A1346" s="67"/>
      <c r="B1346" s="68">
        <v>35</v>
      </c>
      <c r="C1346" s="101" t="s">
        <v>190</v>
      </c>
      <c r="D1346" s="44" t="s">
        <v>190</v>
      </c>
      <c r="E1346" s="45" t="s">
        <v>7</v>
      </c>
      <c r="F1346" s="45" t="s">
        <v>7</v>
      </c>
      <c r="G1346" s="45" t="s">
        <v>927</v>
      </c>
      <c r="H1346" s="45" t="s">
        <v>928</v>
      </c>
      <c r="I1346" s="45" t="s">
        <v>928</v>
      </c>
      <c r="J1346" s="45" t="s">
        <v>6</v>
      </c>
      <c r="K1346" s="45">
        <v>1441</v>
      </c>
      <c r="L1346" s="46">
        <f t="shared" ref="L1346" si="28">K1346*7408</f>
        <v>10674928</v>
      </c>
      <c r="M1346" s="46">
        <v>0</v>
      </c>
      <c r="N1346" s="46">
        <v>0</v>
      </c>
      <c r="O1346" s="46">
        <v>0</v>
      </c>
      <c r="P1346" s="46">
        <v>10674928</v>
      </c>
    </row>
    <row r="1347" spans="1:16" ht="35.1" customHeight="1" x14ac:dyDescent="0.25">
      <c r="A1347" s="67"/>
      <c r="B1347" s="68">
        <v>36</v>
      </c>
      <c r="C1347" s="72" t="s">
        <v>878</v>
      </c>
      <c r="D1347" s="71" t="s">
        <v>878</v>
      </c>
      <c r="E1347" s="36" t="s">
        <v>238</v>
      </c>
      <c r="F1347" s="36" t="s">
        <v>238</v>
      </c>
      <c r="G1347" s="36" t="s">
        <v>5</v>
      </c>
      <c r="H1347" s="36">
        <v>2024</v>
      </c>
      <c r="I1347" s="36">
        <v>2024</v>
      </c>
      <c r="J1347" s="28" t="s">
        <v>6</v>
      </c>
      <c r="K1347" s="54">
        <v>3183</v>
      </c>
      <c r="L1347" s="39">
        <v>17359011.630000003</v>
      </c>
      <c r="M1347" s="55">
        <v>0</v>
      </c>
      <c r="N1347" s="55">
        <v>0</v>
      </c>
      <c r="O1347" s="55">
        <v>0</v>
      </c>
      <c r="P1347" s="39">
        <v>17359011.630000003</v>
      </c>
    </row>
    <row r="1348" spans="1:16" ht="35.1" customHeight="1" x14ac:dyDescent="0.25">
      <c r="A1348" s="67">
        <f>MAX(A$27:$A1345)+1</f>
        <v>1567</v>
      </c>
      <c r="B1348" s="126">
        <v>37</v>
      </c>
      <c r="C1348" s="130" t="s">
        <v>191</v>
      </c>
      <c r="D1348" s="71" t="s">
        <v>191</v>
      </c>
      <c r="E1348" s="36" t="s">
        <v>7</v>
      </c>
      <c r="F1348" s="36" t="s">
        <v>7</v>
      </c>
      <c r="G1348" s="36" t="s">
        <v>233</v>
      </c>
      <c r="H1348" s="36">
        <v>2024</v>
      </c>
      <c r="I1348" s="36">
        <v>2024</v>
      </c>
      <c r="J1348" s="28" t="s">
        <v>6</v>
      </c>
      <c r="K1348" s="38">
        <v>607</v>
      </c>
      <c r="L1348" s="39">
        <v>4401794.3899999997</v>
      </c>
      <c r="M1348" s="55">
        <v>0</v>
      </c>
      <c r="N1348" s="55">
        <v>0</v>
      </c>
      <c r="O1348" s="55">
        <v>0</v>
      </c>
      <c r="P1348" s="39">
        <v>4401794.3899999997</v>
      </c>
    </row>
    <row r="1349" spans="1:16" ht="35.1" customHeight="1" x14ac:dyDescent="0.25">
      <c r="A1349" s="67"/>
      <c r="B1349" s="126"/>
      <c r="C1349" s="130"/>
      <c r="D1349" s="71" t="s">
        <v>191</v>
      </c>
      <c r="E1349" s="36" t="s">
        <v>238</v>
      </c>
      <c r="F1349" s="36" t="s">
        <v>238</v>
      </c>
      <c r="G1349" s="36" t="s">
        <v>5</v>
      </c>
      <c r="H1349" s="36">
        <v>2024</v>
      </c>
      <c r="I1349" s="36">
        <v>2024</v>
      </c>
      <c r="J1349" s="28" t="s">
        <v>6</v>
      </c>
      <c r="K1349" s="54">
        <v>656</v>
      </c>
      <c r="L1349" s="39">
        <v>4646654.4400000004</v>
      </c>
      <c r="M1349" s="55">
        <v>0</v>
      </c>
      <c r="N1349" s="55">
        <v>0</v>
      </c>
      <c r="O1349" s="55">
        <v>0</v>
      </c>
      <c r="P1349" s="39">
        <v>4646654.4400000004</v>
      </c>
    </row>
    <row r="1350" spans="1:16" ht="35.1" customHeight="1" x14ac:dyDescent="0.25">
      <c r="A1350" s="67"/>
      <c r="B1350" s="68">
        <v>38</v>
      </c>
      <c r="C1350" s="70" t="s">
        <v>192</v>
      </c>
      <c r="D1350" s="71" t="s">
        <v>192</v>
      </c>
      <c r="E1350" s="36" t="s">
        <v>7</v>
      </c>
      <c r="F1350" s="36" t="s">
        <v>7</v>
      </c>
      <c r="G1350" s="36" t="s">
        <v>233</v>
      </c>
      <c r="H1350" s="36">
        <v>2024</v>
      </c>
      <c r="I1350" s="36">
        <v>2024</v>
      </c>
      <c r="J1350" s="28" t="s">
        <v>6</v>
      </c>
      <c r="K1350" s="38">
        <v>640.20000000000005</v>
      </c>
      <c r="L1350" s="39">
        <v>4629068.46</v>
      </c>
      <c r="M1350" s="55">
        <v>0</v>
      </c>
      <c r="N1350" s="55">
        <v>0</v>
      </c>
      <c r="O1350" s="39">
        <v>4629068.46</v>
      </c>
      <c r="P1350" s="55">
        <v>0</v>
      </c>
    </row>
    <row r="1351" spans="1:16" ht="35.1" customHeight="1" x14ac:dyDescent="0.25">
      <c r="A1351" s="67"/>
      <c r="B1351" s="68">
        <v>39</v>
      </c>
      <c r="C1351" s="52" t="s">
        <v>879</v>
      </c>
      <c r="D1351" s="52" t="s">
        <v>879</v>
      </c>
      <c r="E1351" s="36" t="s">
        <v>7</v>
      </c>
      <c r="F1351" s="36" t="s">
        <v>7</v>
      </c>
      <c r="G1351" s="36" t="s">
        <v>233</v>
      </c>
      <c r="H1351" s="36">
        <v>2024</v>
      </c>
      <c r="I1351" s="36">
        <v>2024</v>
      </c>
      <c r="J1351" s="28" t="s">
        <v>6</v>
      </c>
      <c r="K1351" s="54">
        <v>720.51</v>
      </c>
      <c r="L1351" s="55">
        <v>5194392.5599999996</v>
      </c>
      <c r="M1351" s="31">
        <v>0</v>
      </c>
      <c r="N1351" s="39">
        <v>4934672.93</v>
      </c>
      <c r="O1351" s="31">
        <v>259719.62999999989</v>
      </c>
      <c r="P1351" s="55">
        <v>0</v>
      </c>
    </row>
    <row r="1352" spans="1:16" ht="35.1" customHeight="1" x14ac:dyDescent="0.25">
      <c r="A1352" s="67"/>
      <c r="B1352" s="68">
        <v>40</v>
      </c>
      <c r="C1352" s="61" t="s">
        <v>193</v>
      </c>
      <c r="D1352" s="61" t="s">
        <v>193</v>
      </c>
      <c r="E1352" s="62" t="s">
        <v>7</v>
      </c>
      <c r="F1352" s="62" t="s">
        <v>7</v>
      </c>
      <c r="G1352" s="63" t="s">
        <v>927</v>
      </c>
      <c r="H1352" s="62">
        <v>2024</v>
      </c>
      <c r="I1352" s="62">
        <v>2024</v>
      </c>
      <c r="J1352" s="62" t="s">
        <v>6</v>
      </c>
      <c r="K1352" s="64">
        <v>803.2</v>
      </c>
      <c r="L1352" s="64">
        <v>5950105.6000000006</v>
      </c>
      <c r="M1352" s="65">
        <v>0</v>
      </c>
      <c r="N1352" s="65">
        <v>0</v>
      </c>
      <c r="O1352" s="65">
        <v>0</v>
      </c>
      <c r="P1352" s="64">
        <f>L1352</f>
        <v>5950105.6000000006</v>
      </c>
    </row>
    <row r="1353" spans="1:16" ht="35.1" customHeight="1" x14ac:dyDescent="0.25">
      <c r="A1353" s="67"/>
      <c r="B1353" s="68">
        <v>41</v>
      </c>
      <c r="C1353" s="101" t="s">
        <v>880</v>
      </c>
      <c r="D1353" s="44" t="s">
        <v>880</v>
      </c>
      <c r="E1353" s="45" t="s">
        <v>7</v>
      </c>
      <c r="F1353" s="45" t="s">
        <v>7</v>
      </c>
      <c r="G1353" s="45" t="s">
        <v>927</v>
      </c>
      <c r="H1353" s="45" t="s">
        <v>928</v>
      </c>
      <c r="I1353" s="45" t="s">
        <v>928</v>
      </c>
      <c r="J1353" s="45" t="s">
        <v>6</v>
      </c>
      <c r="K1353" s="45">
        <v>892</v>
      </c>
      <c r="L1353" s="46">
        <f t="shared" ref="L1353" si="29">K1353*7408</f>
        <v>6607936</v>
      </c>
      <c r="M1353" s="46">
        <v>0</v>
      </c>
      <c r="N1353" s="46">
        <v>0</v>
      </c>
      <c r="O1353" s="46">
        <v>0</v>
      </c>
      <c r="P1353" s="46">
        <v>6607936</v>
      </c>
    </row>
    <row r="1354" spans="1:16" ht="35.1" customHeight="1" x14ac:dyDescent="0.25">
      <c r="A1354" s="67"/>
      <c r="B1354" s="68">
        <v>42</v>
      </c>
      <c r="C1354" s="52" t="s">
        <v>881</v>
      </c>
      <c r="D1354" s="52" t="s">
        <v>881</v>
      </c>
      <c r="E1354" s="36" t="s">
        <v>7</v>
      </c>
      <c r="F1354" s="36" t="s">
        <v>7</v>
      </c>
      <c r="G1354" s="36" t="s">
        <v>233</v>
      </c>
      <c r="H1354" s="36">
        <v>2024</v>
      </c>
      <c r="I1354" s="36">
        <v>2024</v>
      </c>
      <c r="J1354" s="28" t="s">
        <v>6</v>
      </c>
      <c r="K1354" s="38">
        <v>782</v>
      </c>
      <c r="L1354" s="39">
        <v>5654376.0299999993</v>
      </c>
      <c r="M1354" s="55">
        <v>0</v>
      </c>
      <c r="N1354" s="55">
        <v>0</v>
      </c>
      <c r="O1354" s="39">
        <v>5654376.0299999993</v>
      </c>
      <c r="P1354" s="55">
        <v>0</v>
      </c>
    </row>
    <row r="1355" spans="1:16" ht="35.1" customHeight="1" x14ac:dyDescent="0.25">
      <c r="A1355" s="67"/>
      <c r="B1355" s="126">
        <v>43</v>
      </c>
      <c r="C1355" s="127" t="s">
        <v>194</v>
      </c>
      <c r="D1355" s="71" t="s">
        <v>194</v>
      </c>
      <c r="E1355" s="36" t="s">
        <v>238</v>
      </c>
      <c r="F1355" s="36" t="s">
        <v>238</v>
      </c>
      <c r="G1355" s="36" t="s">
        <v>5</v>
      </c>
      <c r="H1355" s="36">
        <v>2024</v>
      </c>
      <c r="I1355" s="36">
        <v>2024</v>
      </c>
      <c r="J1355" s="28" t="s">
        <v>6</v>
      </c>
      <c r="K1355" s="54">
        <v>415</v>
      </c>
      <c r="L1355" s="55">
        <v>2948160.84</v>
      </c>
      <c r="M1355" s="55">
        <v>0</v>
      </c>
      <c r="N1355" s="55">
        <v>0</v>
      </c>
      <c r="O1355" s="55">
        <v>0</v>
      </c>
      <c r="P1355" s="55">
        <v>2948160.84</v>
      </c>
    </row>
    <row r="1356" spans="1:16" ht="35.1" customHeight="1" x14ac:dyDescent="0.25">
      <c r="A1356" s="67"/>
      <c r="B1356" s="126"/>
      <c r="C1356" s="127"/>
      <c r="D1356" s="44" t="s">
        <v>194</v>
      </c>
      <c r="E1356" s="45" t="s">
        <v>7</v>
      </c>
      <c r="F1356" s="45" t="s">
        <v>7</v>
      </c>
      <c r="G1356" s="45" t="s">
        <v>927</v>
      </c>
      <c r="H1356" s="45" t="s">
        <v>928</v>
      </c>
      <c r="I1356" s="45" t="s">
        <v>928</v>
      </c>
      <c r="J1356" s="45" t="s">
        <v>6</v>
      </c>
      <c r="K1356" s="45">
        <v>336</v>
      </c>
      <c r="L1356" s="46">
        <f t="shared" ref="L1356" si="30">K1356*7408</f>
        <v>2489088</v>
      </c>
      <c r="M1356" s="46">
        <v>0</v>
      </c>
      <c r="N1356" s="46">
        <v>0</v>
      </c>
      <c r="O1356" s="46">
        <v>0</v>
      </c>
      <c r="P1356" s="46">
        <v>2489088</v>
      </c>
    </row>
    <row r="1357" spans="1:16" ht="35.1" customHeight="1" x14ac:dyDescent="0.25">
      <c r="A1357" s="67"/>
      <c r="B1357" s="126">
        <v>44</v>
      </c>
      <c r="C1357" s="127" t="s">
        <v>195</v>
      </c>
      <c r="D1357" s="71" t="s">
        <v>195</v>
      </c>
      <c r="E1357" s="36" t="s">
        <v>238</v>
      </c>
      <c r="F1357" s="36" t="s">
        <v>238</v>
      </c>
      <c r="G1357" s="36" t="s">
        <v>5</v>
      </c>
      <c r="H1357" s="36">
        <v>2024</v>
      </c>
      <c r="I1357" s="36">
        <v>2024</v>
      </c>
      <c r="J1357" s="28" t="s">
        <v>6</v>
      </c>
      <c r="K1357" s="54">
        <v>522.35</v>
      </c>
      <c r="L1357" s="55">
        <v>3780769.3000000003</v>
      </c>
      <c r="M1357" s="55">
        <v>0</v>
      </c>
      <c r="N1357" s="55">
        <v>0</v>
      </c>
      <c r="O1357" s="55">
        <v>0</v>
      </c>
      <c r="P1357" s="55">
        <v>3780769.3000000003</v>
      </c>
    </row>
    <row r="1358" spans="1:16" ht="35.1" customHeight="1" x14ac:dyDescent="0.25">
      <c r="A1358" s="67"/>
      <c r="B1358" s="126"/>
      <c r="C1358" s="127"/>
      <c r="D1358" s="71" t="s">
        <v>195</v>
      </c>
      <c r="E1358" s="36" t="s">
        <v>7</v>
      </c>
      <c r="F1358" s="36" t="s">
        <v>7</v>
      </c>
      <c r="G1358" s="36" t="s">
        <v>233</v>
      </c>
      <c r="H1358" s="36">
        <v>2024</v>
      </c>
      <c r="I1358" s="36">
        <v>2024</v>
      </c>
      <c r="J1358" s="36" t="s">
        <v>6</v>
      </c>
      <c r="K1358" s="38">
        <v>340</v>
      </c>
      <c r="L1358" s="39">
        <v>2476375.29</v>
      </c>
      <c r="M1358" s="55">
        <v>0</v>
      </c>
      <c r="N1358" s="55">
        <v>0</v>
      </c>
      <c r="O1358" s="55">
        <v>0</v>
      </c>
      <c r="P1358" s="39">
        <v>2476375.29</v>
      </c>
    </row>
    <row r="1359" spans="1:16" ht="35.1" customHeight="1" x14ac:dyDescent="0.25">
      <c r="A1359" s="67"/>
      <c r="B1359" s="68">
        <v>45</v>
      </c>
      <c r="C1359" s="70" t="s">
        <v>882</v>
      </c>
      <c r="D1359" s="71" t="s">
        <v>882</v>
      </c>
      <c r="E1359" s="36" t="s">
        <v>7</v>
      </c>
      <c r="F1359" s="36" t="s">
        <v>7</v>
      </c>
      <c r="G1359" s="36" t="s">
        <v>233</v>
      </c>
      <c r="H1359" s="36">
        <v>2024</v>
      </c>
      <c r="I1359" s="36">
        <v>2024</v>
      </c>
      <c r="J1359" s="28" t="s">
        <v>6</v>
      </c>
      <c r="K1359" s="38">
        <v>784</v>
      </c>
      <c r="L1359" s="39">
        <v>5668837.3500000006</v>
      </c>
      <c r="M1359" s="55">
        <v>0</v>
      </c>
      <c r="N1359" s="55">
        <v>0</v>
      </c>
      <c r="O1359" s="39">
        <v>5668837.3500000006</v>
      </c>
      <c r="P1359" s="55">
        <v>0</v>
      </c>
    </row>
    <row r="1360" spans="1:16" ht="35.1" customHeight="1" x14ac:dyDescent="0.25">
      <c r="A1360" s="67"/>
      <c r="B1360" s="68">
        <v>46</v>
      </c>
      <c r="C1360" s="70" t="s">
        <v>883</v>
      </c>
      <c r="D1360" s="71" t="s">
        <v>883</v>
      </c>
      <c r="E1360" s="36" t="s">
        <v>7</v>
      </c>
      <c r="F1360" s="36" t="s">
        <v>7</v>
      </c>
      <c r="G1360" s="36" t="s">
        <v>916</v>
      </c>
      <c r="H1360" s="36">
        <v>2024</v>
      </c>
      <c r="I1360" s="36">
        <v>2024</v>
      </c>
      <c r="J1360" s="28" t="s">
        <v>6</v>
      </c>
      <c r="K1360" s="38">
        <v>707</v>
      </c>
      <c r="L1360" s="39">
        <v>4445463.9700000007</v>
      </c>
      <c r="M1360" s="55">
        <v>0</v>
      </c>
      <c r="N1360" s="55">
        <v>0</v>
      </c>
      <c r="O1360" s="39">
        <v>4445463.9700000007</v>
      </c>
      <c r="P1360" s="55">
        <v>0</v>
      </c>
    </row>
    <row r="1361" spans="1:16" ht="35.1" customHeight="1" x14ac:dyDescent="0.25">
      <c r="A1361" s="67"/>
      <c r="B1361" s="68">
        <v>47</v>
      </c>
      <c r="C1361" s="101" t="s">
        <v>196</v>
      </c>
      <c r="D1361" s="44" t="s">
        <v>196</v>
      </c>
      <c r="E1361" s="45" t="s">
        <v>7</v>
      </c>
      <c r="F1361" s="45" t="s">
        <v>7</v>
      </c>
      <c r="G1361" s="45" t="s">
        <v>927</v>
      </c>
      <c r="H1361" s="45" t="s">
        <v>928</v>
      </c>
      <c r="I1361" s="45" t="s">
        <v>928</v>
      </c>
      <c r="J1361" s="45" t="s">
        <v>6</v>
      </c>
      <c r="K1361" s="45">
        <v>2074.6999999999998</v>
      </c>
      <c r="L1361" s="46">
        <f t="shared" ref="L1361" si="31">K1361*7408</f>
        <v>15369377.599999998</v>
      </c>
      <c r="M1361" s="46">
        <v>0</v>
      </c>
      <c r="N1361" s="46">
        <v>0</v>
      </c>
      <c r="O1361" s="46">
        <v>0</v>
      </c>
      <c r="P1361" s="46">
        <v>15369377.599999998</v>
      </c>
    </row>
    <row r="1362" spans="1:16" ht="35.1" customHeight="1" x14ac:dyDescent="0.25">
      <c r="A1362" s="67"/>
      <c r="B1362" s="68">
        <v>48</v>
      </c>
      <c r="C1362" s="101" t="s">
        <v>197</v>
      </c>
      <c r="D1362" s="44" t="s">
        <v>197</v>
      </c>
      <c r="E1362" s="45" t="s">
        <v>7</v>
      </c>
      <c r="F1362" s="45" t="s">
        <v>7</v>
      </c>
      <c r="G1362" s="45" t="s">
        <v>927</v>
      </c>
      <c r="H1362" s="45" t="s">
        <v>928</v>
      </c>
      <c r="I1362" s="45" t="s">
        <v>928</v>
      </c>
      <c r="J1362" s="45" t="s">
        <v>6</v>
      </c>
      <c r="K1362" s="45">
        <v>771</v>
      </c>
      <c r="L1362" s="46">
        <f t="shared" ref="L1362" si="32">K1362*7408</f>
        <v>5711568</v>
      </c>
      <c r="M1362" s="46">
        <v>0</v>
      </c>
      <c r="N1362" s="46">
        <v>0</v>
      </c>
      <c r="O1362" s="46">
        <v>0</v>
      </c>
      <c r="P1362" s="46">
        <v>5711568</v>
      </c>
    </row>
    <row r="1363" spans="1:16" ht="35.1" customHeight="1" x14ac:dyDescent="0.25">
      <c r="A1363" s="67"/>
      <c r="B1363" s="68">
        <v>49</v>
      </c>
      <c r="C1363" s="72" t="s">
        <v>884</v>
      </c>
      <c r="D1363" s="71" t="s">
        <v>884</v>
      </c>
      <c r="E1363" s="36" t="s">
        <v>7</v>
      </c>
      <c r="F1363" s="36" t="s">
        <v>7</v>
      </c>
      <c r="G1363" s="36" t="s">
        <v>233</v>
      </c>
      <c r="H1363" s="36">
        <v>2024</v>
      </c>
      <c r="I1363" s="36">
        <v>2024</v>
      </c>
      <c r="J1363" s="28" t="s">
        <v>6</v>
      </c>
      <c r="K1363" s="38">
        <v>829</v>
      </c>
      <c r="L1363" s="39">
        <v>5994217.0499999998</v>
      </c>
      <c r="M1363" s="55">
        <v>0</v>
      </c>
      <c r="N1363" s="55">
        <v>0</v>
      </c>
      <c r="O1363" s="39">
        <v>5994217.0499999998</v>
      </c>
      <c r="P1363" s="55">
        <v>0</v>
      </c>
    </row>
    <row r="1364" spans="1:16" ht="35.1" customHeight="1" x14ac:dyDescent="0.25">
      <c r="A1364" s="67"/>
      <c r="B1364" s="68">
        <v>50</v>
      </c>
      <c r="C1364" s="72" t="s">
        <v>885</v>
      </c>
      <c r="D1364" s="71" t="s">
        <v>885</v>
      </c>
      <c r="E1364" s="36" t="s">
        <v>7</v>
      </c>
      <c r="F1364" s="36" t="s">
        <v>7</v>
      </c>
      <c r="G1364" s="36" t="s">
        <v>233</v>
      </c>
      <c r="H1364" s="36">
        <v>2024</v>
      </c>
      <c r="I1364" s="36">
        <v>2024</v>
      </c>
      <c r="J1364" s="28" t="s">
        <v>6</v>
      </c>
      <c r="K1364" s="38">
        <v>829</v>
      </c>
      <c r="L1364" s="39">
        <v>5994217.0499999998</v>
      </c>
      <c r="M1364" s="55">
        <v>0</v>
      </c>
      <c r="N1364" s="55">
        <v>0</v>
      </c>
      <c r="O1364" s="39">
        <v>5994217.0499999998</v>
      </c>
      <c r="P1364" s="55">
        <v>0</v>
      </c>
    </row>
    <row r="1365" spans="1:16" ht="35.1" customHeight="1" x14ac:dyDescent="0.25">
      <c r="A1365" s="67"/>
      <c r="B1365" s="68">
        <v>51</v>
      </c>
      <c r="C1365" s="101" t="s">
        <v>198</v>
      </c>
      <c r="D1365" s="44" t="s">
        <v>198</v>
      </c>
      <c r="E1365" s="45" t="s">
        <v>7</v>
      </c>
      <c r="F1365" s="45" t="s">
        <v>7</v>
      </c>
      <c r="G1365" s="45" t="s">
        <v>927</v>
      </c>
      <c r="H1365" s="45" t="s">
        <v>928</v>
      </c>
      <c r="I1365" s="45" t="s">
        <v>928</v>
      </c>
      <c r="J1365" s="45" t="s">
        <v>6</v>
      </c>
      <c r="K1365" s="45">
        <v>305.2</v>
      </c>
      <c r="L1365" s="46">
        <f t="shared" ref="L1365" si="33">K1365*7408</f>
        <v>2260921.6</v>
      </c>
      <c r="M1365" s="46">
        <v>0</v>
      </c>
      <c r="N1365" s="46">
        <v>0</v>
      </c>
      <c r="O1365" s="46">
        <v>0</v>
      </c>
      <c r="P1365" s="46">
        <v>2260921.6</v>
      </c>
    </row>
    <row r="1366" spans="1:16" ht="35.1" customHeight="1" x14ac:dyDescent="0.25">
      <c r="A1366" s="67"/>
      <c r="B1366" s="126">
        <v>52</v>
      </c>
      <c r="C1366" s="127" t="s">
        <v>200</v>
      </c>
      <c r="D1366" s="71" t="s">
        <v>200</v>
      </c>
      <c r="E1366" s="36" t="s">
        <v>240</v>
      </c>
      <c r="F1366" s="36" t="s">
        <v>240</v>
      </c>
      <c r="G1366" s="36" t="s">
        <v>956</v>
      </c>
      <c r="H1366" s="11">
        <v>2024</v>
      </c>
      <c r="I1366" s="11">
        <v>2024</v>
      </c>
      <c r="J1366" s="36" t="s">
        <v>6</v>
      </c>
      <c r="K1366" s="38"/>
      <c r="L1366" s="39">
        <v>1199118.3999999999</v>
      </c>
      <c r="M1366" s="55">
        <v>0</v>
      </c>
      <c r="N1366" s="55">
        <v>0</v>
      </c>
      <c r="O1366" s="55">
        <v>0</v>
      </c>
      <c r="P1366" s="39">
        <v>1199118.3999999999</v>
      </c>
    </row>
    <row r="1367" spans="1:16" ht="35.1" customHeight="1" x14ac:dyDescent="0.25">
      <c r="A1367" s="67"/>
      <c r="B1367" s="126"/>
      <c r="C1367" s="127"/>
      <c r="D1367" s="71" t="s">
        <v>200</v>
      </c>
      <c r="E1367" s="36" t="s">
        <v>240</v>
      </c>
      <c r="F1367" s="36" t="s">
        <v>240</v>
      </c>
      <c r="G1367" s="36" t="s">
        <v>957</v>
      </c>
      <c r="H1367" s="11">
        <v>2024</v>
      </c>
      <c r="I1367" s="11">
        <v>2024</v>
      </c>
      <c r="J1367" s="36" t="s">
        <v>6</v>
      </c>
      <c r="K1367" s="38"/>
      <c r="L1367" s="39">
        <v>1267556.8999999999</v>
      </c>
      <c r="M1367" s="55">
        <v>0</v>
      </c>
      <c r="N1367" s="55">
        <v>0</v>
      </c>
      <c r="O1367" s="55">
        <v>0</v>
      </c>
      <c r="P1367" s="39">
        <v>1267556.8999999999</v>
      </c>
    </row>
    <row r="1368" spans="1:16" ht="35.1" customHeight="1" x14ac:dyDescent="0.25">
      <c r="A1368" s="67"/>
      <c r="B1368" s="126"/>
      <c r="C1368" s="127"/>
      <c r="D1368" s="71" t="s">
        <v>200</v>
      </c>
      <c r="E1368" s="36" t="s">
        <v>240</v>
      </c>
      <c r="F1368" s="36" t="s">
        <v>240</v>
      </c>
      <c r="G1368" s="36" t="s">
        <v>955</v>
      </c>
      <c r="H1368" s="11">
        <v>2024</v>
      </c>
      <c r="I1368" s="11">
        <v>2024</v>
      </c>
      <c r="J1368" s="36" t="s">
        <v>6</v>
      </c>
      <c r="K1368" s="38"/>
      <c r="L1368" s="39">
        <v>4415337.72</v>
      </c>
      <c r="M1368" s="55">
        <v>0</v>
      </c>
      <c r="N1368" s="55">
        <v>0</v>
      </c>
      <c r="O1368" s="55">
        <v>0</v>
      </c>
      <c r="P1368" s="39">
        <v>4415337.72</v>
      </c>
    </row>
    <row r="1369" spans="1:16" ht="35.1" customHeight="1" x14ac:dyDescent="0.25">
      <c r="A1369" s="67"/>
      <c r="B1369" s="126"/>
      <c r="C1369" s="127"/>
      <c r="D1369" s="71" t="s">
        <v>200</v>
      </c>
      <c r="E1369" s="36" t="s">
        <v>240</v>
      </c>
      <c r="F1369" s="36" t="s">
        <v>240</v>
      </c>
      <c r="G1369" s="36" t="s">
        <v>935</v>
      </c>
      <c r="H1369" s="11">
        <v>2024</v>
      </c>
      <c r="I1369" s="11">
        <v>2024</v>
      </c>
      <c r="J1369" s="36" t="s">
        <v>6</v>
      </c>
      <c r="K1369" s="38"/>
      <c r="L1369" s="39">
        <v>2316555.13</v>
      </c>
      <c r="M1369" s="55">
        <v>0</v>
      </c>
      <c r="N1369" s="55">
        <v>0</v>
      </c>
      <c r="O1369" s="55">
        <v>0</v>
      </c>
      <c r="P1369" s="39">
        <v>2316555.13</v>
      </c>
    </row>
    <row r="1370" spans="1:16" ht="35.1" customHeight="1" x14ac:dyDescent="0.25">
      <c r="A1370" s="67"/>
      <c r="B1370" s="126"/>
      <c r="C1370" s="127"/>
      <c r="D1370" s="44" t="s">
        <v>200</v>
      </c>
      <c r="E1370" s="45" t="s">
        <v>7</v>
      </c>
      <c r="F1370" s="45" t="s">
        <v>7</v>
      </c>
      <c r="G1370" s="45" t="s">
        <v>927</v>
      </c>
      <c r="H1370" s="45" t="s">
        <v>928</v>
      </c>
      <c r="I1370" s="45" t="s">
        <v>928</v>
      </c>
      <c r="J1370" s="45" t="s">
        <v>6</v>
      </c>
      <c r="K1370" s="45" t="s">
        <v>1013</v>
      </c>
      <c r="L1370" s="46">
        <v>5964180.7999999998</v>
      </c>
      <c r="M1370" s="46">
        <v>0</v>
      </c>
      <c r="N1370" s="46">
        <v>0</v>
      </c>
      <c r="O1370" s="46">
        <v>0</v>
      </c>
      <c r="P1370" s="46">
        <f>L1370</f>
        <v>5964180.7999999998</v>
      </c>
    </row>
    <row r="1371" spans="1:16" ht="35.1" customHeight="1" x14ac:dyDescent="0.25">
      <c r="A1371" s="67"/>
      <c r="B1371" s="126">
        <v>53</v>
      </c>
      <c r="C1371" s="127" t="s">
        <v>201</v>
      </c>
      <c r="D1371" s="71" t="s">
        <v>201</v>
      </c>
      <c r="E1371" s="36" t="s">
        <v>240</v>
      </c>
      <c r="F1371" s="36" t="s">
        <v>240</v>
      </c>
      <c r="G1371" s="36" t="s">
        <v>956</v>
      </c>
      <c r="H1371" s="11">
        <v>2024</v>
      </c>
      <c r="I1371" s="11">
        <v>2024</v>
      </c>
      <c r="J1371" s="36" t="s">
        <v>6</v>
      </c>
      <c r="K1371" s="38"/>
      <c r="L1371" s="39">
        <v>1448047.22</v>
      </c>
      <c r="M1371" s="55">
        <v>0</v>
      </c>
      <c r="N1371" s="55">
        <v>0</v>
      </c>
      <c r="O1371" s="55">
        <v>0</v>
      </c>
      <c r="P1371" s="39">
        <v>1448047.22</v>
      </c>
    </row>
    <row r="1372" spans="1:16" ht="35.1" customHeight="1" x14ac:dyDescent="0.25">
      <c r="A1372" s="67"/>
      <c r="B1372" s="126"/>
      <c r="C1372" s="127"/>
      <c r="D1372" s="71" t="s">
        <v>201</v>
      </c>
      <c r="E1372" s="36" t="s">
        <v>240</v>
      </c>
      <c r="F1372" s="36" t="s">
        <v>240</v>
      </c>
      <c r="G1372" s="36" t="s">
        <v>957</v>
      </c>
      <c r="H1372" s="11">
        <v>2024</v>
      </c>
      <c r="I1372" s="11">
        <v>2024</v>
      </c>
      <c r="J1372" s="36" t="s">
        <v>6</v>
      </c>
      <c r="K1372" s="38"/>
      <c r="L1372" s="39">
        <v>1604570.64</v>
      </c>
      <c r="M1372" s="55">
        <v>0</v>
      </c>
      <c r="N1372" s="55">
        <v>0</v>
      </c>
      <c r="O1372" s="55">
        <v>0</v>
      </c>
      <c r="P1372" s="39">
        <v>1604570.64</v>
      </c>
    </row>
    <row r="1373" spans="1:16" ht="35.1" customHeight="1" x14ac:dyDescent="0.25">
      <c r="A1373" s="67"/>
      <c r="B1373" s="126"/>
      <c r="C1373" s="127"/>
      <c r="D1373" s="71" t="s">
        <v>201</v>
      </c>
      <c r="E1373" s="36" t="s">
        <v>240</v>
      </c>
      <c r="F1373" s="36" t="s">
        <v>240</v>
      </c>
      <c r="G1373" s="36" t="s">
        <v>955</v>
      </c>
      <c r="H1373" s="11">
        <v>2024</v>
      </c>
      <c r="I1373" s="11">
        <v>2024</v>
      </c>
      <c r="J1373" s="36" t="s">
        <v>6</v>
      </c>
      <c r="K1373" s="38"/>
      <c r="L1373" s="39">
        <v>5032545.78</v>
      </c>
      <c r="M1373" s="55">
        <v>0</v>
      </c>
      <c r="N1373" s="55">
        <v>0</v>
      </c>
      <c r="O1373" s="55">
        <v>0</v>
      </c>
      <c r="P1373" s="39">
        <v>5032545.78</v>
      </c>
    </row>
    <row r="1374" spans="1:16" ht="35.1" customHeight="1" x14ac:dyDescent="0.25">
      <c r="A1374" s="67"/>
      <c r="B1374" s="126"/>
      <c r="C1374" s="127"/>
      <c r="D1374" s="71" t="s">
        <v>201</v>
      </c>
      <c r="E1374" s="36" t="s">
        <v>240</v>
      </c>
      <c r="F1374" s="36" t="s">
        <v>240</v>
      </c>
      <c r="G1374" s="36" t="s">
        <v>935</v>
      </c>
      <c r="H1374" s="11">
        <v>2024</v>
      </c>
      <c r="I1374" s="11">
        <v>2024</v>
      </c>
      <c r="J1374" s="36" t="s">
        <v>6</v>
      </c>
      <c r="K1374" s="38"/>
      <c r="L1374" s="39">
        <v>2646454.38</v>
      </c>
      <c r="M1374" s="55">
        <v>0</v>
      </c>
      <c r="N1374" s="55">
        <v>0</v>
      </c>
      <c r="O1374" s="55">
        <v>0</v>
      </c>
      <c r="P1374" s="39">
        <v>2646454.38</v>
      </c>
    </row>
    <row r="1375" spans="1:16" ht="35.1" customHeight="1" x14ac:dyDescent="0.25">
      <c r="A1375" s="67"/>
      <c r="B1375" s="126"/>
      <c r="C1375" s="127"/>
      <c r="D1375" s="71" t="s">
        <v>201</v>
      </c>
      <c r="E1375" s="36" t="s">
        <v>7</v>
      </c>
      <c r="F1375" s="36" t="s">
        <v>7</v>
      </c>
      <c r="G1375" s="36" t="s">
        <v>916</v>
      </c>
      <c r="H1375" s="11">
        <v>2024</v>
      </c>
      <c r="I1375" s="11">
        <v>2024</v>
      </c>
      <c r="J1375" s="36" t="s">
        <v>6</v>
      </c>
      <c r="K1375" s="38">
        <v>884</v>
      </c>
      <c r="L1375" s="39">
        <v>5544996.5199999996</v>
      </c>
      <c r="M1375" s="55">
        <v>0</v>
      </c>
      <c r="N1375" s="55">
        <v>5267746.6900000004</v>
      </c>
      <c r="O1375" s="55">
        <v>277249.83</v>
      </c>
      <c r="P1375" s="39">
        <v>0</v>
      </c>
    </row>
    <row r="1376" spans="1:16" ht="35.1" customHeight="1" x14ac:dyDescent="0.25">
      <c r="A1376" s="67"/>
      <c r="B1376" s="68">
        <v>54</v>
      </c>
      <c r="C1376" s="101" t="s">
        <v>202</v>
      </c>
      <c r="D1376" s="44" t="s">
        <v>202</v>
      </c>
      <c r="E1376" s="45" t="s">
        <v>7</v>
      </c>
      <c r="F1376" s="45" t="s">
        <v>7</v>
      </c>
      <c r="G1376" s="45" t="s">
        <v>936</v>
      </c>
      <c r="H1376" s="45" t="s">
        <v>928</v>
      </c>
      <c r="I1376" s="45" t="s">
        <v>928</v>
      </c>
      <c r="J1376" s="45" t="s">
        <v>6</v>
      </c>
      <c r="K1376" s="45" t="s">
        <v>1014</v>
      </c>
      <c r="L1376" s="46">
        <v>6720294.4000000004</v>
      </c>
      <c r="M1376" s="46">
        <v>0</v>
      </c>
      <c r="N1376" s="46">
        <v>0</v>
      </c>
      <c r="O1376" s="46">
        <v>0</v>
      </c>
      <c r="P1376" s="46">
        <f>L1376</f>
        <v>6720294.4000000004</v>
      </c>
    </row>
    <row r="1377" spans="1:17" ht="35.1" customHeight="1" x14ac:dyDescent="0.25">
      <c r="A1377" s="67"/>
      <c r="B1377" s="68">
        <v>55</v>
      </c>
      <c r="C1377" s="72" t="s">
        <v>886</v>
      </c>
      <c r="D1377" s="71" t="s">
        <v>886</v>
      </c>
      <c r="E1377" s="36" t="s">
        <v>7</v>
      </c>
      <c r="F1377" s="36" t="s">
        <v>7</v>
      </c>
      <c r="G1377" s="36" t="s">
        <v>243</v>
      </c>
      <c r="H1377" s="36">
        <v>2024</v>
      </c>
      <c r="I1377" s="36">
        <v>2024</v>
      </c>
      <c r="J1377" s="28" t="s">
        <v>6</v>
      </c>
      <c r="K1377" s="38">
        <v>841</v>
      </c>
      <c r="L1377" s="39">
        <v>5275008.37</v>
      </c>
      <c r="M1377" s="31">
        <v>0</v>
      </c>
      <c r="N1377" s="39">
        <v>5011257.95</v>
      </c>
      <c r="O1377" s="31">
        <v>263750.41999999993</v>
      </c>
      <c r="P1377" s="55">
        <v>0</v>
      </c>
    </row>
    <row r="1378" spans="1:17" ht="35.1" customHeight="1" x14ac:dyDescent="0.25">
      <c r="A1378" s="67"/>
      <c r="B1378" s="68">
        <v>56</v>
      </c>
      <c r="C1378" s="61" t="s">
        <v>203</v>
      </c>
      <c r="D1378" s="61" t="s">
        <v>203</v>
      </c>
      <c r="E1378" s="62" t="s">
        <v>7</v>
      </c>
      <c r="F1378" s="62" t="s">
        <v>7</v>
      </c>
      <c r="G1378" s="63" t="s">
        <v>936</v>
      </c>
      <c r="H1378" s="62">
        <v>2024</v>
      </c>
      <c r="I1378" s="62">
        <v>2024</v>
      </c>
      <c r="J1378" s="62" t="s">
        <v>6</v>
      </c>
      <c r="K1378" s="64">
        <v>711.2</v>
      </c>
      <c r="L1378" s="64">
        <v>4581550.4000000004</v>
      </c>
      <c r="M1378" s="65">
        <v>0</v>
      </c>
      <c r="N1378" s="65">
        <v>0</v>
      </c>
      <c r="O1378" s="65">
        <v>0</v>
      </c>
      <c r="P1378" s="64">
        <v>4581550.4000000004</v>
      </c>
    </row>
    <row r="1379" spans="1:17" ht="35.1" customHeight="1" x14ac:dyDescent="0.25">
      <c r="A1379" s="67"/>
      <c r="B1379" s="68">
        <v>57</v>
      </c>
      <c r="C1379" s="101" t="s">
        <v>199</v>
      </c>
      <c r="D1379" s="44" t="s">
        <v>199</v>
      </c>
      <c r="E1379" s="45" t="s">
        <v>7</v>
      </c>
      <c r="F1379" s="45" t="s">
        <v>7</v>
      </c>
      <c r="G1379" s="45" t="s">
        <v>927</v>
      </c>
      <c r="H1379" s="45" t="s">
        <v>928</v>
      </c>
      <c r="I1379" s="45" t="s">
        <v>928</v>
      </c>
      <c r="J1379" s="45" t="s">
        <v>6</v>
      </c>
      <c r="K1379" s="45" t="s">
        <v>1015</v>
      </c>
      <c r="L1379" s="46">
        <v>2972830.4</v>
      </c>
      <c r="M1379" s="46">
        <v>0</v>
      </c>
      <c r="N1379" s="46">
        <v>0</v>
      </c>
      <c r="O1379" s="46">
        <v>0</v>
      </c>
      <c r="P1379" s="46">
        <f>L1379</f>
        <v>2972830.4</v>
      </c>
    </row>
    <row r="1380" spans="1:17" ht="35.1" customHeight="1" x14ac:dyDescent="0.25">
      <c r="A1380" s="60">
        <v>1735</v>
      </c>
      <c r="B1380" s="132" t="s">
        <v>1016</v>
      </c>
      <c r="C1380" s="132"/>
      <c r="D1380" s="57"/>
      <c r="E1380" s="58"/>
      <c r="F1380" s="58"/>
      <c r="G1380" s="58"/>
      <c r="H1380" s="58"/>
      <c r="I1380" s="58"/>
      <c r="J1380" s="28"/>
      <c r="K1380" s="58"/>
      <c r="L1380" s="58">
        <f>SUM(L1381:L1395)</f>
        <v>64234290.689999998</v>
      </c>
      <c r="M1380" s="58">
        <f>SUM(M1381:M1395)</f>
        <v>0</v>
      </c>
      <c r="N1380" s="58">
        <f>SUM(N1381:N1395)</f>
        <v>10977231.779999999</v>
      </c>
      <c r="O1380" s="58">
        <f>SUM(O1381:O1395)</f>
        <v>26041859.039999999</v>
      </c>
      <c r="P1380" s="58">
        <f>SUM(P1381:P1395)</f>
        <v>27215199.869999997</v>
      </c>
    </row>
    <row r="1381" spans="1:17" ht="35.1" customHeight="1" x14ac:dyDescent="0.25">
      <c r="A1381" s="111"/>
      <c r="B1381" s="68">
        <v>1</v>
      </c>
      <c r="C1381" s="101" t="s">
        <v>204</v>
      </c>
      <c r="D1381" s="44" t="s">
        <v>204</v>
      </c>
      <c r="E1381" s="45" t="s">
        <v>7</v>
      </c>
      <c r="F1381" s="45" t="s">
        <v>7</v>
      </c>
      <c r="G1381" s="45" t="s">
        <v>927</v>
      </c>
      <c r="H1381" s="45" t="s">
        <v>928</v>
      </c>
      <c r="I1381" s="45" t="s">
        <v>928</v>
      </c>
      <c r="J1381" s="45" t="s">
        <v>6</v>
      </c>
      <c r="K1381" s="45" t="s">
        <v>1017</v>
      </c>
      <c r="L1381" s="46">
        <v>2296480</v>
      </c>
      <c r="M1381" s="46">
        <v>0</v>
      </c>
      <c r="N1381" s="46">
        <v>0</v>
      </c>
      <c r="O1381" s="46">
        <v>0</v>
      </c>
      <c r="P1381" s="46">
        <f>L1381</f>
        <v>2296480</v>
      </c>
    </row>
    <row r="1382" spans="1:17" ht="35.1" customHeight="1" x14ac:dyDescent="0.25">
      <c r="A1382" s="111"/>
      <c r="B1382" s="68">
        <v>2</v>
      </c>
      <c r="C1382" s="70" t="s">
        <v>205</v>
      </c>
      <c r="D1382" s="70" t="s">
        <v>205</v>
      </c>
      <c r="E1382" s="36" t="s">
        <v>7</v>
      </c>
      <c r="F1382" s="36" t="s">
        <v>7</v>
      </c>
      <c r="G1382" s="36" t="s">
        <v>233</v>
      </c>
      <c r="H1382" s="36">
        <v>2024</v>
      </c>
      <c r="I1382" s="36">
        <v>2024</v>
      </c>
      <c r="J1382" s="28" t="s">
        <v>6</v>
      </c>
      <c r="K1382" s="38">
        <v>635</v>
      </c>
      <c r="L1382" s="30">
        <v>4604275.63</v>
      </c>
      <c r="M1382" s="55">
        <v>0</v>
      </c>
      <c r="N1382" s="55">
        <v>0</v>
      </c>
      <c r="O1382" s="55">
        <v>0</v>
      </c>
      <c r="P1382" s="30">
        <v>4604275.63</v>
      </c>
    </row>
    <row r="1383" spans="1:17" ht="35.1" customHeight="1" x14ac:dyDescent="0.25">
      <c r="A1383" s="112"/>
      <c r="B1383" s="68">
        <v>3</v>
      </c>
      <c r="C1383" s="72" t="s">
        <v>887</v>
      </c>
      <c r="D1383" s="72" t="s">
        <v>887</v>
      </c>
      <c r="E1383" s="36" t="s">
        <v>238</v>
      </c>
      <c r="F1383" s="36" t="s">
        <v>238</v>
      </c>
      <c r="G1383" s="36" t="s">
        <v>5</v>
      </c>
      <c r="H1383" s="36">
        <v>2024</v>
      </c>
      <c r="I1383" s="36">
        <v>2024</v>
      </c>
      <c r="J1383" s="28" t="s">
        <v>6</v>
      </c>
      <c r="K1383" s="54">
        <v>620.47</v>
      </c>
      <c r="L1383" s="55">
        <v>4386816.45</v>
      </c>
      <c r="M1383" s="55">
        <v>0</v>
      </c>
      <c r="N1383" s="55">
        <v>0</v>
      </c>
      <c r="O1383" s="55">
        <v>0</v>
      </c>
      <c r="P1383" s="55">
        <v>4386816.45</v>
      </c>
    </row>
    <row r="1384" spans="1:17" ht="35.1" customHeight="1" x14ac:dyDescent="0.25">
      <c r="A1384" s="113"/>
      <c r="B1384" s="68">
        <v>4</v>
      </c>
      <c r="C1384" s="47" t="s">
        <v>888</v>
      </c>
      <c r="D1384" s="47" t="s">
        <v>888</v>
      </c>
      <c r="E1384" s="48" t="s">
        <v>7</v>
      </c>
      <c r="F1384" s="48" t="s">
        <v>7</v>
      </c>
      <c r="G1384" s="49" t="s">
        <v>233</v>
      </c>
      <c r="H1384" s="50">
        <v>2024</v>
      </c>
      <c r="I1384" s="50">
        <v>2024</v>
      </c>
      <c r="J1384" s="50" t="s">
        <v>6</v>
      </c>
      <c r="K1384" s="51">
        <v>700</v>
      </c>
      <c r="L1384" s="51">
        <v>5184120</v>
      </c>
      <c r="M1384" s="48">
        <v>0</v>
      </c>
      <c r="N1384" s="48">
        <v>0</v>
      </c>
      <c r="O1384" s="51">
        <v>5184120</v>
      </c>
      <c r="P1384" s="48">
        <v>0</v>
      </c>
      <c r="Q1384"/>
    </row>
    <row r="1385" spans="1:17" ht="35.1" customHeight="1" x14ac:dyDescent="0.25">
      <c r="A1385" s="67"/>
      <c r="B1385" s="126">
        <v>5</v>
      </c>
      <c r="C1385" s="127" t="s">
        <v>889</v>
      </c>
      <c r="D1385" s="71" t="s">
        <v>889</v>
      </c>
      <c r="E1385" s="36" t="s">
        <v>7</v>
      </c>
      <c r="F1385" s="36" t="s">
        <v>7</v>
      </c>
      <c r="G1385" s="36" t="s">
        <v>243</v>
      </c>
      <c r="H1385" s="36">
        <v>2024</v>
      </c>
      <c r="I1385" s="36">
        <v>2024</v>
      </c>
      <c r="J1385" s="36" t="s">
        <v>6</v>
      </c>
      <c r="K1385" s="38">
        <v>314.24</v>
      </c>
      <c r="L1385" s="39">
        <v>1994988.26</v>
      </c>
      <c r="M1385" s="55">
        <v>0</v>
      </c>
      <c r="N1385" s="55">
        <v>0</v>
      </c>
      <c r="O1385" s="55">
        <v>0</v>
      </c>
      <c r="P1385" s="39">
        <v>1994988.26</v>
      </c>
    </row>
    <row r="1386" spans="1:17" ht="35.1" customHeight="1" x14ac:dyDescent="0.25">
      <c r="A1386" s="67"/>
      <c r="B1386" s="126"/>
      <c r="C1386" s="127"/>
      <c r="D1386" s="71" t="s">
        <v>889</v>
      </c>
      <c r="E1386" s="36" t="s">
        <v>238</v>
      </c>
      <c r="F1386" s="36" t="s">
        <v>238</v>
      </c>
      <c r="G1386" s="36" t="s">
        <v>5</v>
      </c>
      <c r="H1386" s="36">
        <v>2024</v>
      </c>
      <c r="I1386" s="36">
        <v>2024</v>
      </c>
      <c r="J1386" s="36" t="s">
        <v>6</v>
      </c>
      <c r="K1386" s="38">
        <v>610</v>
      </c>
      <c r="L1386" s="30">
        <v>4322971.67</v>
      </c>
      <c r="M1386" s="55">
        <v>0</v>
      </c>
      <c r="N1386" s="55">
        <v>0</v>
      </c>
      <c r="O1386" s="55">
        <v>0</v>
      </c>
      <c r="P1386" s="30">
        <v>4322971.67</v>
      </c>
    </row>
    <row r="1387" spans="1:17" ht="35.1" customHeight="1" x14ac:dyDescent="0.25">
      <c r="A1387" s="67"/>
      <c r="B1387" s="126">
        <v>6</v>
      </c>
      <c r="C1387" s="130" t="s">
        <v>890</v>
      </c>
      <c r="D1387" s="71" t="s">
        <v>890</v>
      </c>
      <c r="E1387" s="36" t="s">
        <v>7</v>
      </c>
      <c r="F1387" s="36" t="s">
        <v>7</v>
      </c>
      <c r="G1387" s="36" t="s">
        <v>233</v>
      </c>
      <c r="H1387" s="36">
        <v>2024</v>
      </c>
      <c r="I1387" s="36">
        <v>2024</v>
      </c>
      <c r="J1387" s="28" t="s">
        <v>6</v>
      </c>
      <c r="K1387" s="38">
        <v>744.05</v>
      </c>
      <c r="L1387" s="39">
        <v>5437020.8899999997</v>
      </c>
      <c r="M1387" s="31">
        <v>0</v>
      </c>
      <c r="N1387" s="39">
        <v>5165169.8499999996</v>
      </c>
      <c r="O1387" s="31">
        <v>271851.04000000004</v>
      </c>
      <c r="P1387" s="55">
        <v>0</v>
      </c>
    </row>
    <row r="1388" spans="1:17" ht="35.1" customHeight="1" x14ac:dyDescent="0.25">
      <c r="A1388" s="67"/>
      <c r="B1388" s="126"/>
      <c r="C1388" s="130"/>
      <c r="D1388" s="71" t="s">
        <v>890</v>
      </c>
      <c r="E1388" s="36" t="s">
        <v>238</v>
      </c>
      <c r="F1388" s="36" t="s">
        <v>238</v>
      </c>
      <c r="G1388" s="36" t="s">
        <v>5</v>
      </c>
      <c r="H1388" s="36">
        <v>2024</v>
      </c>
      <c r="I1388" s="36">
        <v>2024</v>
      </c>
      <c r="J1388" s="28" t="s">
        <v>6</v>
      </c>
      <c r="K1388" s="38">
        <v>856.9</v>
      </c>
      <c r="L1388" s="39">
        <v>6117959.9299999997</v>
      </c>
      <c r="M1388" s="31">
        <v>0</v>
      </c>
      <c r="N1388" s="39">
        <v>5812061.9299999997</v>
      </c>
      <c r="O1388" s="31">
        <v>305898</v>
      </c>
      <c r="P1388" s="55">
        <v>0</v>
      </c>
    </row>
    <row r="1389" spans="1:17" ht="35.1" customHeight="1" x14ac:dyDescent="0.25">
      <c r="A1389" s="67"/>
      <c r="B1389" s="126">
        <v>7</v>
      </c>
      <c r="C1389" s="130" t="s">
        <v>206</v>
      </c>
      <c r="D1389" s="71" t="s">
        <v>206</v>
      </c>
      <c r="E1389" s="36" t="s">
        <v>240</v>
      </c>
      <c r="F1389" s="36" t="s">
        <v>240</v>
      </c>
      <c r="G1389" s="36" t="s">
        <v>934</v>
      </c>
      <c r="H1389" s="36">
        <v>2024</v>
      </c>
      <c r="I1389" s="36">
        <v>2024</v>
      </c>
      <c r="J1389" s="28" t="s">
        <v>6</v>
      </c>
      <c r="K1389" s="38"/>
      <c r="L1389" s="39">
        <v>662148.46</v>
      </c>
      <c r="M1389" s="39">
        <v>0</v>
      </c>
      <c r="N1389" s="39">
        <v>0</v>
      </c>
      <c r="O1389" s="39">
        <v>0</v>
      </c>
      <c r="P1389" s="55">
        <v>662148.46</v>
      </c>
    </row>
    <row r="1390" spans="1:17" ht="35.1" customHeight="1" x14ac:dyDescent="0.25">
      <c r="A1390" s="67"/>
      <c r="B1390" s="126"/>
      <c r="C1390" s="130"/>
      <c r="D1390" s="71" t="s">
        <v>206</v>
      </c>
      <c r="E1390" s="36" t="s">
        <v>240</v>
      </c>
      <c r="F1390" s="36" t="s">
        <v>240</v>
      </c>
      <c r="G1390" s="36" t="s">
        <v>935</v>
      </c>
      <c r="H1390" s="36">
        <v>2024</v>
      </c>
      <c r="I1390" s="36">
        <v>2024</v>
      </c>
      <c r="J1390" s="28" t="s">
        <v>6</v>
      </c>
      <c r="K1390" s="38"/>
      <c r="L1390" s="39">
        <v>1709519.4</v>
      </c>
      <c r="M1390" s="39">
        <v>0</v>
      </c>
      <c r="N1390" s="39">
        <v>0</v>
      </c>
      <c r="O1390" s="39">
        <v>0</v>
      </c>
      <c r="P1390" s="55">
        <v>1709519.4</v>
      </c>
    </row>
    <row r="1391" spans="1:17" ht="35.1" customHeight="1" x14ac:dyDescent="0.25">
      <c r="A1391" s="67"/>
      <c r="B1391" s="68">
        <v>8</v>
      </c>
      <c r="C1391" s="47" t="s">
        <v>891</v>
      </c>
      <c r="D1391" s="47" t="s">
        <v>891</v>
      </c>
      <c r="E1391" s="48" t="s">
        <v>7</v>
      </c>
      <c r="F1391" s="48" t="s">
        <v>7</v>
      </c>
      <c r="G1391" s="49" t="s">
        <v>233</v>
      </c>
      <c r="H1391" s="50">
        <v>2024</v>
      </c>
      <c r="I1391" s="50">
        <v>2024</v>
      </c>
      <c r="J1391" s="50" t="s">
        <v>6</v>
      </c>
      <c r="K1391" s="51">
        <v>870</v>
      </c>
      <c r="L1391" s="51">
        <v>6440850</v>
      </c>
      <c r="M1391" s="48">
        <v>0</v>
      </c>
      <c r="N1391" s="48">
        <v>0</v>
      </c>
      <c r="O1391" s="51">
        <v>6440850</v>
      </c>
      <c r="P1391" s="48">
        <v>0</v>
      </c>
    </row>
    <row r="1392" spans="1:17" ht="35.1" customHeight="1" x14ac:dyDescent="0.25">
      <c r="A1392" s="69"/>
      <c r="B1392" s="68">
        <v>9</v>
      </c>
      <c r="C1392" s="47" t="s">
        <v>207</v>
      </c>
      <c r="D1392" s="47" t="s">
        <v>207</v>
      </c>
      <c r="E1392" s="48" t="s">
        <v>7</v>
      </c>
      <c r="F1392" s="48" t="s">
        <v>7</v>
      </c>
      <c r="G1392" s="49" t="s">
        <v>233</v>
      </c>
      <c r="H1392" s="50">
        <v>2024</v>
      </c>
      <c r="I1392" s="50">
        <v>2024</v>
      </c>
      <c r="J1392" s="50" t="s">
        <v>6</v>
      </c>
      <c r="K1392" s="51">
        <v>709</v>
      </c>
      <c r="L1392" s="51">
        <v>5250160</v>
      </c>
      <c r="M1392" s="48">
        <v>0</v>
      </c>
      <c r="N1392" s="48">
        <v>0</v>
      </c>
      <c r="O1392" s="51">
        <v>5250160</v>
      </c>
      <c r="P1392" s="48">
        <v>0</v>
      </c>
      <c r="Q1392"/>
    </row>
    <row r="1393" spans="1:18" ht="35.1" customHeight="1" x14ac:dyDescent="0.25">
      <c r="A1393" s="67"/>
      <c r="B1393" s="133">
        <v>10</v>
      </c>
      <c r="C1393" s="135" t="s">
        <v>208</v>
      </c>
      <c r="D1393" s="47" t="s">
        <v>208</v>
      </c>
      <c r="E1393" s="48" t="s">
        <v>7</v>
      </c>
      <c r="F1393" s="48" t="s">
        <v>7</v>
      </c>
      <c r="G1393" s="49" t="s">
        <v>233</v>
      </c>
      <c r="H1393" s="50">
        <v>2024</v>
      </c>
      <c r="I1393" s="50">
        <v>2024</v>
      </c>
      <c r="J1393" s="50" t="s">
        <v>6</v>
      </c>
      <c r="K1393" s="51">
        <v>800</v>
      </c>
      <c r="L1393" s="51">
        <v>5923910</v>
      </c>
      <c r="M1393" s="48">
        <v>0</v>
      </c>
      <c r="N1393" s="48">
        <v>0</v>
      </c>
      <c r="O1393" s="51">
        <v>5923910</v>
      </c>
      <c r="P1393" s="48">
        <v>0</v>
      </c>
      <c r="Q1393"/>
    </row>
    <row r="1394" spans="1:18" ht="35.1" customHeight="1" x14ac:dyDescent="0.25">
      <c r="A1394" s="67"/>
      <c r="B1394" s="134"/>
      <c r="C1394" s="136"/>
      <c r="D1394" s="34" t="s">
        <v>208</v>
      </c>
      <c r="E1394" s="36" t="s">
        <v>238</v>
      </c>
      <c r="F1394" s="36" t="s">
        <v>238</v>
      </c>
      <c r="G1394" s="36" t="s">
        <v>5</v>
      </c>
      <c r="H1394" s="36">
        <v>2024</v>
      </c>
      <c r="I1394" s="36">
        <v>2024</v>
      </c>
      <c r="J1394" s="36" t="s">
        <v>6</v>
      </c>
      <c r="K1394" s="36">
        <v>1000</v>
      </c>
      <c r="L1394" s="39">
        <v>7238000</v>
      </c>
      <c r="M1394" s="55">
        <v>0</v>
      </c>
      <c r="N1394" s="55">
        <v>0</v>
      </c>
      <c r="O1394" s="39">
        <v>0</v>
      </c>
      <c r="P1394" s="39">
        <f>L1394</f>
        <v>7238000</v>
      </c>
    </row>
    <row r="1395" spans="1:18" ht="35.1" customHeight="1" x14ac:dyDescent="0.25">
      <c r="A1395" s="69"/>
      <c r="B1395" s="68">
        <v>11</v>
      </c>
      <c r="C1395" s="47" t="s">
        <v>892</v>
      </c>
      <c r="D1395" s="47" t="s">
        <v>892</v>
      </c>
      <c r="E1395" s="48" t="s">
        <v>7</v>
      </c>
      <c r="F1395" s="48" t="s">
        <v>7</v>
      </c>
      <c r="G1395" s="49" t="s">
        <v>233</v>
      </c>
      <c r="H1395" s="50">
        <v>2024</v>
      </c>
      <c r="I1395" s="50">
        <v>2024</v>
      </c>
      <c r="J1395" s="50" t="s">
        <v>6</v>
      </c>
      <c r="K1395" s="51">
        <v>360</v>
      </c>
      <c r="L1395" s="51">
        <v>2665070</v>
      </c>
      <c r="M1395" s="48">
        <v>0</v>
      </c>
      <c r="N1395" s="48">
        <v>0</v>
      </c>
      <c r="O1395" s="51">
        <v>2665070</v>
      </c>
      <c r="P1395" s="48">
        <v>0</v>
      </c>
      <c r="Q1395"/>
      <c r="R1395"/>
    </row>
    <row r="1396" spans="1:18" ht="35.1" customHeight="1" x14ac:dyDescent="0.25">
      <c r="A1396" s="60">
        <v>1751</v>
      </c>
      <c r="B1396" s="132" t="s">
        <v>1018</v>
      </c>
      <c r="C1396" s="132"/>
      <c r="D1396" s="57"/>
      <c r="E1396" s="58"/>
      <c r="F1396" s="58"/>
      <c r="G1396" s="58"/>
      <c r="H1396" s="58"/>
      <c r="I1396" s="58"/>
      <c r="J1396" s="28"/>
      <c r="K1396" s="58"/>
      <c r="L1396" s="58">
        <f>SUM(L1397:L1446)</f>
        <v>365855098.87</v>
      </c>
      <c r="M1396" s="58">
        <f>SUM(M1397:M1446)</f>
        <v>0</v>
      </c>
      <c r="N1396" s="58">
        <f>SUM(N1397:N1446)</f>
        <v>9497265.0500000007</v>
      </c>
      <c r="O1396" s="58">
        <f>SUM(O1397:O1446)</f>
        <v>43652468.710000001</v>
      </c>
      <c r="P1396" s="58">
        <f>SUM(P1397:P1446)</f>
        <v>312705365.11000001</v>
      </c>
    </row>
    <row r="1397" spans="1:18" ht="35.1" customHeight="1" x14ac:dyDescent="0.25">
      <c r="A1397" s="60"/>
      <c r="B1397" s="12" t="s">
        <v>932</v>
      </c>
      <c r="C1397" s="34" t="s">
        <v>209</v>
      </c>
      <c r="D1397" s="35" t="s">
        <v>209</v>
      </c>
      <c r="E1397" s="55" t="s">
        <v>7</v>
      </c>
      <c r="F1397" s="55" t="s">
        <v>7</v>
      </c>
      <c r="G1397" s="55" t="s">
        <v>916</v>
      </c>
      <c r="H1397" s="36">
        <v>2024</v>
      </c>
      <c r="I1397" s="36">
        <v>2024</v>
      </c>
      <c r="J1397" s="28" t="s">
        <v>6</v>
      </c>
      <c r="K1397" s="55">
        <v>260</v>
      </c>
      <c r="L1397" s="55">
        <v>1636078.61</v>
      </c>
      <c r="M1397" s="30">
        <v>0</v>
      </c>
      <c r="N1397" s="30">
        <v>0</v>
      </c>
      <c r="O1397" s="55">
        <v>1554274.68</v>
      </c>
      <c r="P1397" s="30">
        <v>81803.929999999993</v>
      </c>
    </row>
    <row r="1398" spans="1:18" ht="35.1" customHeight="1" x14ac:dyDescent="0.25">
      <c r="A1398" s="60"/>
      <c r="B1398" s="12" t="s">
        <v>933</v>
      </c>
      <c r="C1398" s="34" t="s">
        <v>893</v>
      </c>
      <c r="D1398" s="35" t="s">
        <v>893</v>
      </c>
      <c r="E1398" s="55" t="s">
        <v>7</v>
      </c>
      <c r="F1398" s="55" t="s">
        <v>7</v>
      </c>
      <c r="G1398" s="55" t="s">
        <v>233</v>
      </c>
      <c r="H1398" s="36">
        <v>2024</v>
      </c>
      <c r="I1398" s="36">
        <v>2024</v>
      </c>
      <c r="J1398" s="28" t="s">
        <v>6</v>
      </c>
      <c r="K1398" s="55">
        <v>318</v>
      </c>
      <c r="L1398" s="55">
        <v>2301114.3000000003</v>
      </c>
      <c r="M1398" s="30">
        <v>0</v>
      </c>
      <c r="N1398" s="30">
        <v>0</v>
      </c>
      <c r="O1398" s="55">
        <v>2301114.3000000003</v>
      </c>
      <c r="P1398" s="30">
        <v>0</v>
      </c>
    </row>
    <row r="1399" spans="1:18" ht="35.1" customHeight="1" x14ac:dyDescent="0.25">
      <c r="A1399" s="69"/>
      <c r="B1399" s="68">
        <v>3</v>
      </c>
      <c r="C1399" s="70" t="s">
        <v>894</v>
      </c>
      <c r="D1399" s="71" t="s">
        <v>894</v>
      </c>
      <c r="E1399" s="55" t="s">
        <v>7</v>
      </c>
      <c r="F1399" s="55" t="s">
        <v>7</v>
      </c>
      <c r="G1399" s="55" t="s">
        <v>916</v>
      </c>
      <c r="H1399" s="36">
        <v>2024</v>
      </c>
      <c r="I1399" s="36">
        <v>2024</v>
      </c>
      <c r="J1399" s="28" t="s">
        <v>6</v>
      </c>
      <c r="K1399" s="54">
        <v>520</v>
      </c>
      <c r="L1399" s="39">
        <v>3272157.1999999997</v>
      </c>
      <c r="M1399" s="30">
        <v>0</v>
      </c>
      <c r="N1399" s="30">
        <v>0</v>
      </c>
      <c r="O1399" s="39">
        <v>3272157.1999999997</v>
      </c>
      <c r="P1399" s="30">
        <v>0</v>
      </c>
    </row>
    <row r="1400" spans="1:18" ht="35.1" customHeight="1" x14ac:dyDescent="0.25">
      <c r="A1400" s="69"/>
      <c r="B1400" s="126">
        <v>4</v>
      </c>
      <c r="C1400" s="127" t="s">
        <v>210</v>
      </c>
      <c r="D1400" s="71" t="s">
        <v>210</v>
      </c>
      <c r="E1400" s="36" t="s">
        <v>7</v>
      </c>
      <c r="F1400" s="36" t="s">
        <v>7</v>
      </c>
      <c r="G1400" s="36" t="s">
        <v>243</v>
      </c>
      <c r="H1400" s="11">
        <v>2024</v>
      </c>
      <c r="I1400" s="11">
        <v>2024</v>
      </c>
      <c r="J1400" s="28" t="s">
        <v>6</v>
      </c>
      <c r="K1400" s="38">
        <v>295</v>
      </c>
      <c r="L1400" s="39">
        <v>1880606.6300000001</v>
      </c>
      <c r="M1400" s="55">
        <v>0</v>
      </c>
      <c r="N1400" s="55">
        <v>0</v>
      </c>
      <c r="O1400" s="55">
        <v>0</v>
      </c>
      <c r="P1400" s="39">
        <v>1880606.6300000001</v>
      </c>
    </row>
    <row r="1401" spans="1:18" ht="35.1" customHeight="1" x14ac:dyDescent="0.25">
      <c r="A1401" s="69"/>
      <c r="B1401" s="126"/>
      <c r="C1401" s="127"/>
      <c r="D1401" s="71" t="s">
        <v>210</v>
      </c>
      <c r="E1401" s="36" t="s">
        <v>238</v>
      </c>
      <c r="F1401" s="36" t="s">
        <v>238</v>
      </c>
      <c r="G1401" s="36" t="s">
        <v>5</v>
      </c>
      <c r="H1401" s="11">
        <v>2024</v>
      </c>
      <c r="I1401" s="11">
        <v>2024</v>
      </c>
      <c r="J1401" s="28" t="s">
        <v>6</v>
      </c>
      <c r="K1401" s="38">
        <v>1927</v>
      </c>
      <c r="L1401" s="39">
        <v>13651045.310000001</v>
      </c>
      <c r="M1401" s="55">
        <v>0</v>
      </c>
      <c r="N1401" s="55">
        <v>0</v>
      </c>
      <c r="O1401" s="55">
        <v>0</v>
      </c>
      <c r="P1401" s="39">
        <v>13651045.310000001</v>
      </c>
    </row>
    <row r="1402" spans="1:18" ht="35.1" customHeight="1" x14ac:dyDescent="0.25">
      <c r="A1402" s="69"/>
      <c r="B1402" s="126">
        <v>5</v>
      </c>
      <c r="C1402" s="127" t="s">
        <v>211</v>
      </c>
      <c r="D1402" s="71" t="s">
        <v>211</v>
      </c>
      <c r="E1402" s="36" t="s">
        <v>7</v>
      </c>
      <c r="F1402" s="36" t="s">
        <v>7</v>
      </c>
      <c r="G1402" s="36" t="s">
        <v>243</v>
      </c>
      <c r="H1402" s="11">
        <v>2024</v>
      </c>
      <c r="I1402" s="11">
        <v>2024</v>
      </c>
      <c r="J1402" s="28" t="s">
        <v>6</v>
      </c>
      <c r="K1402" s="38">
        <v>480</v>
      </c>
      <c r="L1402" s="39">
        <v>3044994.53</v>
      </c>
      <c r="M1402" s="55">
        <v>0</v>
      </c>
      <c r="N1402" s="55">
        <v>0</v>
      </c>
      <c r="O1402" s="55">
        <v>0</v>
      </c>
      <c r="P1402" s="39">
        <v>3044994.53</v>
      </c>
    </row>
    <row r="1403" spans="1:18" ht="35.1" customHeight="1" x14ac:dyDescent="0.25">
      <c r="A1403" s="69"/>
      <c r="B1403" s="126"/>
      <c r="C1403" s="127"/>
      <c r="D1403" s="71" t="s">
        <v>211</v>
      </c>
      <c r="E1403" s="36" t="s">
        <v>238</v>
      </c>
      <c r="F1403" s="36" t="s">
        <v>238</v>
      </c>
      <c r="G1403" s="36" t="s">
        <v>5</v>
      </c>
      <c r="H1403" s="11">
        <v>2024</v>
      </c>
      <c r="I1403" s="11">
        <v>2024</v>
      </c>
      <c r="J1403" s="28" t="s">
        <v>6</v>
      </c>
      <c r="K1403" s="38">
        <v>1902</v>
      </c>
      <c r="L1403" s="39">
        <v>13474252.819999998</v>
      </c>
      <c r="M1403" s="55">
        <v>0</v>
      </c>
      <c r="N1403" s="55">
        <v>0</v>
      </c>
      <c r="O1403" s="55">
        <v>0</v>
      </c>
      <c r="P1403" s="39">
        <v>13474252.819999998</v>
      </c>
    </row>
    <row r="1404" spans="1:18" ht="35.1" customHeight="1" x14ac:dyDescent="0.25">
      <c r="A1404" s="69"/>
      <c r="B1404" s="126">
        <v>6</v>
      </c>
      <c r="C1404" s="127" t="s">
        <v>212</v>
      </c>
      <c r="D1404" s="71" t="s">
        <v>212</v>
      </c>
      <c r="E1404" s="36" t="s">
        <v>7</v>
      </c>
      <c r="F1404" s="36" t="s">
        <v>7</v>
      </c>
      <c r="G1404" s="36" t="s">
        <v>243</v>
      </c>
      <c r="H1404" s="11">
        <v>2024</v>
      </c>
      <c r="I1404" s="11">
        <v>2024</v>
      </c>
      <c r="J1404" s="28" t="s">
        <v>6</v>
      </c>
      <c r="K1404" s="38">
        <v>480</v>
      </c>
      <c r="L1404" s="39">
        <v>3044994.53</v>
      </c>
      <c r="M1404" s="55">
        <v>0</v>
      </c>
      <c r="N1404" s="55">
        <v>0</v>
      </c>
      <c r="O1404" s="55">
        <v>0</v>
      </c>
      <c r="P1404" s="39">
        <v>3044994.53</v>
      </c>
    </row>
    <row r="1405" spans="1:18" ht="35.1" customHeight="1" x14ac:dyDescent="0.25">
      <c r="A1405" s="69"/>
      <c r="B1405" s="126"/>
      <c r="C1405" s="127"/>
      <c r="D1405" s="71" t="s">
        <v>212</v>
      </c>
      <c r="E1405" s="36" t="s">
        <v>238</v>
      </c>
      <c r="F1405" s="36" t="s">
        <v>238</v>
      </c>
      <c r="G1405" s="36" t="s">
        <v>5</v>
      </c>
      <c r="H1405" s="11">
        <v>2024</v>
      </c>
      <c r="I1405" s="11">
        <v>2024</v>
      </c>
      <c r="J1405" s="28" t="s">
        <v>6</v>
      </c>
      <c r="K1405" s="38">
        <v>1930</v>
      </c>
      <c r="L1405" s="39">
        <v>13672260.41</v>
      </c>
      <c r="M1405" s="55">
        <v>0</v>
      </c>
      <c r="N1405" s="55">
        <v>0</v>
      </c>
      <c r="O1405" s="55">
        <v>0</v>
      </c>
      <c r="P1405" s="39">
        <v>13672260.41</v>
      </c>
    </row>
    <row r="1406" spans="1:18" ht="35.1" customHeight="1" x14ac:dyDescent="0.25">
      <c r="A1406" s="69"/>
      <c r="B1406" s="126">
        <v>7</v>
      </c>
      <c r="C1406" s="127" t="s">
        <v>213</v>
      </c>
      <c r="D1406" s="71" t="s">
        <v>213</v>
      </c>
      <c r="E1406" s="36" t="s">
        <v>7</v>
      </c>
      <c r="F1406" s="36" t="s">
        <v>7</v>
      </c>
      <c r="G1406" s="36" t="s">
        <v>243</v>
      </c>
      <c r="H1406" s="11">
        <v>2024</v>
      </c>
      <c r="I1406" s="11">
        <v>2024</v>
      </c>
      <c r="J1406" s="28" t="s">
        <v>6</v>
      </c>
      <c r="K1406" s="38">
        <v>460</v>
      </c>
      <c r="L1406" s="39">
        <v>2919114.7600000002</v>
      </c>
      <c r="M1406" s="31">
        <v>0</v>
      </c>
      <c r="N1406" s="55">
        <v>0</v>
      </c>
      <c r="O1406" s="55">
        <v>0</v>
      </c>
      <c r="P1406" s="39">
        <v>2919114.7600000002</v>
      </c>
    </row>
    <row r="1407" spans="1:18" ht="35.1" customHeight="1" x14ac:dyDescent="0.25">
      <c r="A1407" s="69"/>
      <c r="B1407" s="126"/>
      <c r="C1407" s="127"/>
      <c r="D1407" s="71" t="s">
        <v>213</v>
      </c>
      <c r="E1407" s="36" t="s">
        <v>238</v>
      </c>
      <c r="F1407" s="36" t="s">
        <v>238</v>
      </c>
      <c r="G1407" s="36" t="s">
        <v>5</v>
      </c>
      <c r="H1407" s="11">
        <v>2024</v>
      </c>
      <c r="I1407" s="11">
        <v>2024</v>
      </c>
      <c r="J1407" s="28" t="s">
        <v>6</v>
      </c>
      <c r="K1407" s="38">
        <v>1830</v>
      </c>
      <c r="L1407" s="39">
        <v>12965090.439999999</v>
      </c>
      <c r="M1407" s="31">
        <v>0</v>
      </c>
      <c r="N1407" s="55">
        <v>0</v>
      </c>
      <c r="O1407" s="55">
        <v>0</v>
      </c>
      <c r="P1407" s="39">
        <v>12965090.439999999</v>
      </c>
    </row>
    <row r="1408" spans="1:18" ht="35.1" customHeight="1" x14ac:dyDescent="0.25">
      <c r="A1408" s="69"/>
      <c r="B1408" s="68">
        <v>8</v>
      </c>
      <c r="C1408" s="70" t="s">
        <v>214</v>
      </c>
      <c r="D1408" s="70" t="s">
        <v>214</v>
      </c>
      <c r="E1408" s="36" t="s">
        <v>7</v>
      </c>
      <c r="F1408" s="36" t="s">
        <v>7</v>
      </c>
      <c r="G1408" s="36" t="s">
        <v>916</v>
      </c>
      <c r="H1408" s="11">
        <v>2024</v>
      </c>
      <c r="I1408" s="11">
        <v>2024</v>
      </c>
      <c r="J1408" s="28" t="s">
        <v>6</v>
      </c>
      <c r="K1408" s="38">
        <v>220</v>
      </c>
      <c r="L1408" s="39">
        <v>1384374.2</v>
      </c>
      <c r="M1408" s="31">
        <v>0</v>
      </c>
      <c r="N1408" s="55">
        <v>0</v>
      </c>
      <c r="O1408" s="39">
        <v>1384374.2</v>
      </c>
      <c r="P1408" s="39">
        <v>0</v>
      </c>
    </row>
    <row r="1409" spans="1:17" ht="35.1" customHeight="1" x14ac:dyDescent="0.25">
      <c r="A1409" s="69"/>
      <c r="B1409" s="68">
        <v>9</v>
      </c>
      <c r="C1409" s="61" t="s">
        <v>215</v>
      </c>
      <c r="D1409" s="61" t="s">
        <v>215</v>
      </c>
      <c r="E1409" s="62" t="s">
        <v>7</v>
      </c>
      <c r="F1409" s="62" t="s">
        <v>7</v>
      </c>
      <c r="G1409" s="63" t="s">
        <v>936</v>
      </c>
      <c r="H1409" s="62">
        <v>2024</v>
      </c>
      <c r="I1409" s="62">
        <v>2024</v>
      </c>
      <c r="J1409" s="62" t="s">
        <v>6</v>
      </c>
      <c r="K1409" s="64">
        <v>324</v>
      </c>
      <c r="L1409" s="64">
        <f>K1409*6442</f>
        <v>2087208</v>
      </c>
      <c r="M1409" s="65">
        <v>0</v>
      </c>
      <c r="N1409" s="65">
        <v>0</v>
      </c>
      <c r="O1409" s="65">
        <v>0</v>
      </c>
      <c r="P1409" s="64">
        <f>L1409</f>
        <v>2087208</v>
      </c>
    </row>
    <row r="1410" spans="1:17" ht="35.1" customHeight="1" x14ac:dyDescent="0.25">
      <c r="A1410" s="69"/>
      <c r="B1410" s="68">
        <v>10</v>
      </c>
      <c r="C1410" s="70" t="s">
        <v>216</v>
      </c>
      <c r="D1410" s="70" t="s">
        <v>216</v>
      </c>
      <c r="E1410" s="36" t="s">
        <v>238</v>
      </c>
      <c r="F1410" s="36" t="s">
        <v>238</v>
      </c>
      <c r="G1410" s="36" t="s">
        <v>5</v>
      </c>
      <c r="H1410" s="11">
        <v>2024</v>
      </c>
      <c r="I1410" s="11">
        <v>2024</v>
      </c>
      <c r="J1410" s="28" t="s">
        <v>6</v>
      </c>
      <c r="K1410" s="38">
        <v>1840</v>
      </c>
      <c r="L1410" s="39">
        <v>13035807.439999999</v>
      </c>
      <c r="M1410" s="55">
        <v>0</v>
      </c>
      <c r="N1410" s="55">
        <v>0</v>
      </c>
      <c r="O1410" s="55">
        <v>0</v>
      </c>
      <c r="P1410" s="39">
        <v>13035807.439999999</v>
      </c>
    </row>
    <row r="1411" spans="1:17" ht="35.1" customHeight="1" x14ac:dyDescent="0.25">
      <c r="A1411" s="69"/>
      <c r="B1411" s="68">
        <v>11</v>
      </c>
      <c r="C1411" s="71" t="s">
        <v>217</v>
      </c>
      <c r="D1411" s="71" t="s">
        <v>217</v>
      </c>
      <c r="E1411" s="36" t="s">
        <v>238</v>
      </c>
      <c r="F1411" s="36" t="s">
        <v>238</v>
      </c>
      <c r="G1411" s="36" t="s">
        <v>5</v>
      </c>
      <c r="H1411" s="36">
        <v>2024</v>
      </c>
      <c r="I1411" s="36">
        <v>2024</v>
      </c>
      <c r="J1411" s="28" t="s">
        <v>6</v>
      </c>
      <c r="K1411" s="38">
        <v>2100</v>
      </c>
      <c r="L1411" s="39">
        <v>14874449.359999999</v>
      </c>
      <c r="M1411" s="31">
        <v>0</v>
      </c>
      <c r="N1411" s="31">
        <v>0</v>
      </c>
      <c r="O1411" s="31">
        <v>0</v>
      </c>
      <c r="P1411" s="39">
        <v>14874449.359999999</v>
      </c>
    </row>
    <row r="1412" spans="1:17" ht="35.1" customHeight="1" x14ac:dyDescent="0.25">
      <c r="A1412" s="69"/>
      <c r="B1412" s="126">
        <v>12</v>
      </c>
      <c r="C1412" s="127" t="s">
        <v>218</v>
      </c>
      <c r="D1412" s="71" t="s">
        <v>218</v>
      </c>
      <c r="E1412" s="36" t="s">
        <v>7</v>
      </c>
      <c r="F1412" s="36" t="s">
        <v>7</v>
      </c>
      <c r="G1412" s="36" t="s">
        <v>243</v>
      </c>
      <c r="H1412" s="11">
        <v>2024</v>
      </c>
      <c r="I1412" s="11">
        <v>2024</v>
      </c>
      <c r="J1412" s="28" t="s">
        <v>6</v>
      </c>
      <c r="K1412" s="38">
        <v>480</v>
      </c>
      <c r="L1412" s="39">
        <v>3044994.53</v>
      </c>
      <c r="M1412" s="55">
        <v>0</v>
      </c>
      <c r="N1412" s="55">
        <v>0</v>
      </c>
      <c r="O1412" s="55">
        <v>0</v>
      </c>
      <c r="P1412" s="39">
        <v>3044994.53</v>
      </c>
    </row>
    <row r="1413" spans="1:17" ht="35.1" customHeight="1" x14ac:dyDescent="0.25">
      <c r="A1413" s="69"/>
      <c r="B1413" s="126"/>
      <c r="C1413" s="127"/>
      <c r="D1413" s="71" t="s">
        <v>218</v>
      </c>
      <c r="E1413" s="36" t="s">
        <v>238</v>
      </c>
      <c r="F1413" s="36" t="s">
        <v>238</v>
      </c>
      <c r="G1413" s="36" t="s">
        <v>5</v>
      </c>
      <c r="H1413" s="11">
        <v>2024</v>
      </c>
      <c r="I1413" s="11">
        <v>2024</v>
      </c>
      <c r="J1413" s="28" t="s">
        <v>6</v>
      </c>
      <c r="K1413" s="38">
        <v>1870</v>
      </c>
      <c r="L1413" s="39">
        <v>13247958.43</v>
      </c>
      <c r="M1413" s="55">
        <v>0</v>
      </c>
      <c r="N1413" s="55">
        <v>0</v>
      </c>
      <c r="O1413" s="55">
        <v>0</v>
      </c>
      <c r="P1413" s="39">
        <v>13247958.43</v>
      </c>
    </row>
    <row r="1414" spans="1:17" ht="35.1" customHeight="1" x14ac:dyDescent="0.25">
      <c r="A1414" s="69"/>
      <c r="B1414" s="68">
        <v>13</v>
      </c>
      <c r="C1414" s="61" t="s">
        <v>219</v>
      </c>
      <c r="D1414" s="61" t="s">
        <v>219</v>
      </c>
      <c r="E1414" s="62" t="s">
        <v>7</v>
      </c>
      <c r="F1414" s="62" t="s">
        <v>7</v>
      </c>
      <c r="G1414" s="63" t="s">
        <v>936</v>
      </c>
      <c r="H1414" s="62">
        <v>2024</v>
      </c>
      <c r="I1414" s="62">
        <v>2024</v>
      </c>
      <c r="J1414" s="62" t="s">
        <v>6</v>
      </c>
      <c r="K1414" s="64">
        <v>600</v>
      </c>
      <c r="L1414" s="64">
        <v>3865200</v>
      </c>
      <c r="M1414" s="65">
        <v>0</v>
      </c>
      <c r="N1414" s="65">
        <v>0</v>
      </c>
      <c r="O1414" s="65">
        <v>0</v>
      </c>
      <c r="P1414" s="64">
        <v>3865200</v>
      </c>
    </row>
    <row r="1415" spans="1:17" ht="34.5" customHeight="1" x14ac:dyDescent="0.25">
      <c r="A1415" s="69"/>
      <c r="B1415" s="126">
        <v>14</v>
      </c>
      <c r="C1415" s="127" t="s">
        <v>895</v>
      </c>
      <c r="D1415" s="71" t="s">
        <v>895</v>
      </c>
      <c r="E1415" s="36" t="s">
        <v>7</v>
      </c>
      <c r="F1415" s="36" t="s">
        <v>7</v>
      </c>
      <c r="G1415" s="36" t="s">
        <v>243</v>
      </c>
      <c r="H1415" s="36">
        <v>2024</v>
      </c>
      <c r="I1415" s="36">
        <v>2024</v>
      </c>
      <c r="J1415" s="36" t="s">
        <v>6</v>
      </c>
      <c r="K1415" s="38">
        <v>338.4</v>
      </c>
      <c r="L1415" s="39">
        <v>2153765.73</v>
      </c>
      <c r="M1415" s="55">
        <v>0</v>
      </c>
      <c r="N1415" s="55">
        <v>0</v>
      </c>
      <c r="O1415" s="55">
        <v>0</v>
      </c>
      <c r="P1415" s="39">
        <v>2153765.73</v>
      </c>
    </row>
    <row r="1416" spans="1:17" ht="35.1" customHeight="1" x14ac:dyDescent="0.25">
      <c r="A1416" s="69"/>
      <c r="B1416" s="126"/>
      <c r="C1416" s="127"/>
      <c r="D1416" s="71" t="s">
        <v>895</v>
      </c>
      <c r="E1416" s="36" t="s">
        <v>238</v>
      </c>
      <c r="F1416" s="36" t="s">
        <v>238</v>
      </c>
      <c r="G1416" s="36" t="s">
        <v>5</v>
      </c>
      <c r="H1416" s="36">
        <v>2024</v>
      </c>
      <c r="I1416" s="36">
        <v>2024</v>
      </c>
      <c r="J1416" s="36" t="s">
        <v>6</v>
      </c>
      <c r="K1416" s="38">
        <v>1270</v>
      </c>
      <c r="L1416" s="39">
        <v>9004938.6099999994</v>
      </c>
      <c r="M1416" s="55">
        <v>0</v>
      </c>
      <c r="N1416" s="55">
        <v>0</v>
      </c>
      <c r="O1416" s="55">
        <v>0</v>
      </c>
      <c r="P1416" s="39">
        <v>9004938.6099999994</v>
      </c>
    </row>
    <row r="1417" spans="1:17" ht="35.1" customHeight="1" x14ac:dyDescent="0.25">
      <c r="A1417" s="69"/>
      <c r="B1417" s="68">
        <v>15</v>
      </c>
      <c r="C1417" s="70" t="s">
        <v>896</v>
      </c>
      <c r="D1417" s="71" t="s">
        <v>896</v>
      </c>
      <c r="E1417" s="36" t="s">
        <v>238</v>
      </c>
      <c r="F1417" s="36" t="s">
        <v>238</v>
      </c>
      <c r="G1417" s="36" t="s">
        <v>5</v>
      </c>
      <c r="H1417" s="36">
        <v>2024</v>
      </c>
      <c r="I1417" s="36">
        <v>2024</v>
      </c>
      <c r="J1417" s="36" t="s">
        <v>6</v>
      </c>
      <c r="K1417" s="38">
        <v>1830</v>
      </c>
      <c r="L1417" s="39">
        <v>12965090.439999999</v>
      </c>
      <c r="M1417" s="55">
        <v>0</v>
      </c>
      <c r="N1417" s="55">
        <v>0</v>
      </c>
      <c r="O1417" s="55">
        <v>0</v>
      </c>
      <c r="P1417" s="39">
        <v>12965090.439999999</v>
      </c>
    </row>
    <row r="1418" spans="1:17" ht="35.1" customHeight="1" x14ac:dyDescent="0.25">
      <c r="A1418" s="69"/>
      <c r="B1418" s="126">
        <v>16</v>
      </c>
      <c r="C1418" s="127" t="s">
        <v>220</v>
      </c>
      <c r="D1418" s="71" t="s">
        <v>220</v>
      </c>
      <c r="E1418" s="36" t="s">
        <v>7</v>
      </c>
      <c r="F1418" s="36" t="s">
        <v>7</v>
      </c>
      <c r="G1418" s="36" t="s">
        <v>243</v>
      </c>
      <c r="H1418" s="11">
        <v>2024</v>
      </c>
      <c r="I1418" s="11">
        <v>2024</v>
      </c>
      <c r="J1418" s="28" t="s">
        <v>6</v>
      </c>
      <c r="K1418" s="38">
        <v>375.5</v>
      </c>
      <c r="L1418" s="39">
        <v>2387272.7100000004</v>
      </c>
      <c r="M1418" s="55">
        <v>0</v>
      </c>
      <c r="N1418" s="55">
        <v>0</v>
      </c>
      <c r="O1418" s="55">
        <v>0</v>
      </c>
      <c r="P1418" s="39">
        <v>2387272.7100000004</v>
      </c>
    </row>
    <row r="1419" spans="1:17" ht="35.1" customHeight="1" x14ac:dyDescent="0.25">
      <c r="A1419" s="69"/>
      <c r="B1419" s="126"/>
      <c r="C1419" s="127"/>
      <c r="D1419" s="71" t="s">
        <v>220</v>
      </c>
      <c r="E1419" s="36" t="s">
        <v>238</v>
      </c>
      <c r="F1419" s="36" t="s">
        <v>238</v>
      </c>
      <c r="G1419" s="36" t="s">
        <v>5</v>
      </c>
      <c r="H1419" s="11">
        <v>2024</v>
      </c>
      <c r="I1419" s="11">
        <v>2024</v>
      </c>
      <c r="J1419" s="28" t="s">
        <v>6</v>
      </c>
      <c r="K1419" s="38">
        <v>1463</v>
      </c>
      <c r="L1419" s="39">
        <v>10369776.66</v>
      </c>
      <c r="M1419" s="55">
        <v>0</v>
      </c>
      <c r="N1419" s="55">
        <v>0</v>
      </c>
      <c r="O1419" s="55">
        <v>0</v>
      </c>
      <c r="P1419" s="39">
        <v>10369776.66</v>
      </c>
    </row>
    <row r="1420" spans="1:17" ht="35.1" customHeight="1" x14ac:dyDescent="0.25">
      <c r="A1420" s="67"/>
      <c r="B1420" s="68">
        <v>17</v>
      </c>
      <c r="C1420" s="70" t="s">
        <v>221</v>
      </c>
      <c r="D1420" s="71" t="s">
        <v>221</v>
      </c>
      <c r="E1420" s="36" t="s">
        <v>238</v>
      </c>
      <c r="F1420" s="36" t="s">
        <v>238</v>
      </c>
      <c r="G1420" s="36" t="s">
        <v>5</v>
      </c>
      <c r="H1420" s="11">
        <v>2024</v>
      </c>
      <c r="I1420" s="11">
        <v>2024</v>
      </c>
      <c r="J1420" s="28" t="s">
        <v>6</v>
      </c>
      <c r="K1420" s="54">
        <v>1699.1</v>
      </c>
      <c r="L1420" s="39">
        <v>11565352.27</v>
      </c>
      <c r="M1420" s="55">
        <v>0</v>
      </c>
      <c r="N1420" s="55">
        <v>0</v>
      </c>
      <c r="O1420" s="55">
        <v>0</v>
      </c>
      <c r="P1420" s="39">
        <v>11565352.27</v>
      </c>
    </row>
    <row r="1421" spans="1:17" ht="35.1" customHeight="1" x14ac:dyDescent="0.25">
      <c r="A1421" s="67"/>
      <c r="B1421" s="68">
        <v>18</v>
      </c>
      <c r="C1421" s="72" t="s">
        <v>897</v>
      </c>
      <c r="D1421" s="72" t="s">
        <v>897</v>
      </c>
      <c r="E1421" s="36" t="s">
        <v>7</v>
      </c>
      <c r="F1421" s="36" t="s">
        <v>7</v>
      </c>
      <c r="G1421" s="36" t="s">
        <v>916</v>
      </c>
      <c r="H1421" s="36">
        <v>2024</v>
      </c>
      <c r="I1421" s="36">
        <v>2024</v>
      </c>
      <c r="J1421" s="28" t="s">
        <v>6</v>
      </c>
      <c r="K1421" s="38">
        <v>885.9</v>
      </c>
      <c r="L1421" s="39">
        <v>5629093.0300000003</v>
      </c>
      <c r="M1421" s="31">
        <v>0</v>
      </c>
      <c r="N1421" s="39">
        <v>5347638.38</v>
      </c>
      <c r="O1421" s="31">
        <v>281454.65000000037</v>
      </c>
      <c r="P1421" s="55">
        <v>0</v>
      </c>
    </row>
    <row r="1422" spans="1:17" ht="35.1" customHeight="1" x14ac:dyDescent="0.25">
      <c r="A1422" s="67"/>
      <c r="B1422" s="126">
        <v>19</v>
      </c>
      <c r="C1422" s="130" t="s">
        <v>222</v>
      </c>
      <c r="D1422" s="72" t="s">
        <v>222</v>
      </c>
      <c r="E1422" s="36" t="s">
        <v>7</v>
      </c>
      <c r="F1422" s="36" t="s">
        <v>7</v>
      </c>
      <c r="G1422" s="36" t="s">
        <v>916</v>
      </c>
      <c r="H1422" s="36">
        <v>2024</v>
      </c>
      <c r="I1422" s="36">
        <v>2024</v>
      </c>
      <c r="J1422" s="28" t="s">
        <v>6</v>
      </c>
      <c r="K1422" s="38">
        <v>694</v>
      </c>
      <c r="L1422" s="39">
        <v>4368028.07</v>
      </c>
      <c r="M1422" s="31">
        <v>0</v>
      </c>
      <c r="N1422" s="39">
        <v>4149626.67</v>
      </c>
      <c r="O1422" s="31">
        <v>218401.40000000037</v>
      </c>
      <c r="P1422" s="55">
        <v>0</v>
      </c>
      <c r="Q1422" s="81"/>
    </row>
    <row r="1423" spans="1:17" ht="35.1" customHeight="1" x14ac:dyDescent="0.25">
      <c r="A1423" s="67"/>
      <c r="B1423" s="126"/>
      <c r="C1423" s="130"/>
      <c r="D1423" s="72" t="s">
        <v>222</v>
      </c>
      <c r="E1423" s="36" t="s">
        <v>238</v>
      </c>
      <c r="F1423" s="36" t="s">
        <v>238</v>
      </c>
      <c r="G1423" s="36" t="s">
        <v>5</v>
      </c>
      <c r="H1423" s="11">
        <v>2024</v>
      </c>
      <c r="I1423" s="11">
        <v>2024</v>
      </c>
      <c r="J1423" s="28" t="s">
        <v>6</v>
      </c>
      <c r="K1423" s="38">
        <v>2464</v>
      </c>
      <c r="L1423" s="39">
        <v>17448548.010000002</v>
      </c>
      <c r="M1423" s="55">
        <v>0</v>
      </c>
      <c r="N1423" s="55">
        <v>0</v>
      </c>
      <c r="O1423" s="55">
        <v>0</v>
      </c>
      <c r="P1423" s="39">
        <v>17448548.010000002</v>
      </c>
    </row>
    <row r="1424" spans="1:17" ht="35.1" customHeight="1" x14ac:dyDescent="0.25">
      <c r="A1424" s="67"/>
      <c r="B1424" s="68">
        <v>20</v>
      </c>
      <c r="C1424" s="72" t="s">
        <v>898</v>
      </c>
      <c r="D1424" s="71" t="s">
        <v>898</v>
      </c>
      <c r="E1424" s="55" t="s">
        <v>7</v>
      </c>
      <c r="F1424" s="55" t="s">
        <v>7</v>
      </c>
      <c r="G1424" s="55" t="s">
        <v>916</v>
      </c>
      <c r="H1424" s="36">
        <v>2024</v>
      </c>
      <c r="I1424" s="36">
        <v>2024</v>
      </c>
      <c r="J1424" s="28" t="s">
        <v>6</v>
      </c>
      <c r="K1424" s="38">
        <v>715.5</v>
      </c>
      <c r="L1424" s="39">
        <v>4502362.47</v>
      </c>
      <c r="M1424" s="30">
        <v>0</v>
      </c>
      <c r="N1424" s="30">
        <v>0</v>
      </c>
      <c r="O1424" s="39">
        <v>4502362.47</v>
      </c>
      <c r="P1424" s="30">
        <v>0</v>
      </c>
    </row>
    <row r="1425" spans="1:16" ht="35.1" customHeight="1" x14ac:dyDescent="0.25">
      <c r="A1425" s="67"/>
      <c r="B1425" s="68">
        <v>21</v>
      </c>
      <c r="C1425" s="72" t="s">
        <v>899</v>
      </c>
      <c r="D1425" s="71" t="s">
        <v>899</v>
      </c>
      <c r="E1425" s="55" t="s">
        <v>7</v>
      </c>
      <c r="F1425" s="55" t="s">
        <v>7</v>
      </c>
      <c r="G1425" s="55" t="s">
        <v>916</v>
      </c>
      <c r="H1425" s="36">
        <v>2024</v>
      </c>
      <c r="I1425" s="36">
        <v>2024</v>
      </c>
      <c r="J1425" s="28" t="s">
        <v>6</v>
      </c>
      <c r="K1425" s="38">
        <v>715.6</v>
      </c>
      <c r="L1425" s="39">
        <v>4502991.72</v>
      </c>
      <c r="M1425" s="30">
        <v>0</v>
      </c>
      <c r="N1425" s="30">
        <v>0</v>
      </c>
      <c r="O1425" s="39">
        <v>4502991.72</v>
      </c>
      <c r="P1425" s="30">
        <v>0</v>
      </c>
    </row>
    <row r="1426" spans="1:16" ht="35.1" customHeight="1" x14ac:dyDescent="0.25">
      <c r="A1426" s="67"/>
      <c r="B1426" s="68">
        <v>22</v>
      </c>
      <c r="C1426" s="72" t="s">
        <v>900</v>
      </c>
      <c r="D1426" s="71" t="s">
        <v>900</v>
      </c>
      <c r="E1426" s="55" t="s">
        <v>7</v>
      </c>
      <c r="F1426" s="55" t="s">
        <v>7</v>
      </c>
      <c r="G1426" s="55" t="s">
        <v>916</v>
      </c>
      <c r="H1426" s="36">
        <v>2024</v>
      </c>
      <c r="I1426" s="36">
        <v>2024</v>
      </c>
      <c r="J1426" s="28" t="s">
        <v>6</v>
      </c>
      <c r="K1426" s="38">
        <v>790.5</v>
      </c>
      <c r="L1426" s="39">
        <v>4974308.22</v>
      </c>
      <c r="M1426" s="30">
        <v>0</v>
      </c>
      <c r="N1426" s="30">
        <v>0</v>
      </c>
      <c r="O1426" s="39">
        <v>4974308.22</v>
      </c>
      <c r="P1426" s="30">
        <v>0</v>
      </c>
    </row>
    <row r="1427" spans="1:16" ht="35.1" customHeight="1" x14ac:dyDescent="0.25">
      <c r="A1427" s="67"/>
      <c r="B1427" s="68">
        <v>23</v>
      </c>
      <c r="C1427" s="61" t="s">
        <v>223</v>
      </c>
      <c r="D1427" s="61" t="s">
        <v>223</v>
      </c>
      <c r="E1427" s="62" t="s">
        <v>7</v>
      </c>
      <c r="F1427" s="62" t="s">
        <v>7</v>
      </c>
      <c r="G1427" s="63" t="s">
        <v>927</v>
      </c>
      <c r="H1427" s="62">
        <v>2024</v>
      </c>
      <c r="I1427" s="62">
        <v>2024</v>
      </c>
      <c r="J1427" s="62" t="s">
        <v>6</v>
      </c>
      <c r="K1427" s="64">
        <v>840</v>
      </c>
      <c r="L1427" s="64">
        <f>K1427*7408</f>
        <v>6222720</v>
      </c>
      <c r="M1427" s="65">
        <v>0</v>
      </c>
      <c r="N1427" s="65">
        <v>0</v>
      </c>
      <c r="O1427" s="65">
        <v>0</v>
      </c>
      <c r="P1427" s="64">
        <f>L1427</f>
        <v>6222720</v>
      </c>
    </row>
    <row r="1428" spans="1:16" ht="35.1" customHeight="1" x14ac:dyDescent="0.25">
      <c r="A1428" s="67"/>
      <c r="B1428" s="68">
        <v>24</v>
      </c>
      <c r="C1428" s="72" t="s">
        <v>901</v>
      </c>
      <c r="D1428" s="71" t="s">
        <v>901</v>
      </c>
      <c r="E1428" s="55" t="s">
        <v>7</v>
      </c>
      <c r="F1428" s="55" t="s">
        <v>7</v>
      </c>
      <c r="G1428" s="55" t="s">
        <v>916</v>
      </c>
      <c r="H1428" s="36">
        <v>2024</v>
      </c>
      <c r="I1428" s="36">
        <v>2024</v>
      </c>
      <c r="J1428" s="28" t="s">
        <v>6</v>
      </c>
      <c r="K1428" s="38">
        <v>451.5</v>
      </c>
      <c r="L1428" s="39">
        <v>2841113.42</v>
      </c>
      <c r="M1428" s="30">
        <v>0</v>
      </c>
      <c r="N1428" s="30">
        <v>0</v>
      </c>
      <c r="O1428" s="39">
        <v>2841113.42</v>
      </c>
      <c r="P1428" s="30">
        <v>0</v>
      </c>
    </row>
    <row r="1429" spans="1:16" ht="35.1" customHeight="1" x14ac:dyDescent="0.25">
      <c r="A1429" s="67"/>
      <c r="B1429" s="68">
        <v>25</v>
      </c>
      <c r="C1429" s="61" t="s">
        <v>224</v>
      </c>
      <c r="D1429" s="61" t="s">
        <v>224</v>
      </c>
      <c r="E1429" s="62" t="s">
        <v>7</v>
      </c>
      <c r="F1429" s="62" t="s">
        <v>7</v>
      </c>
      <c r="G1429" s="63" t="s">
        <v>936</v>
      </c>
      <c r="H1429" s="62">
        <v>2024</v>
      </c>
      <c r="I1429" s="62">
        <v>2024</v>
      </c>
      <c r="J1429" s="62" t="s">
        <v>6</v>
      </c>
      <c r="K1429" s="64">
        <v>312</v>
      </c>
      <c r="L1429" s="64">
        <f>K1429*6442</f>
        <v>2009904</v>
      </c>
      <c r="M1429" s="65">
        <v>0</v>
      </c>
      <c r="N1429" s="65">
        <v>0</v>
      </c>
      <c r="O1429" s="65">
        <v>0</v>
      </c>
      <c r="P1429" s="64">
        <f>L1429</f>
        <v>2009904</v>
      </c>
    </row>
    <row r="1430" spans="1:16" ht="35.1" customHeight="1" x14ac:dyDescent="0.25">
      <c r="B1430" s="126">
        <v>26</v>
      </c>
      <c r="C1430" s="127" t="s">
        <v>225</v>
      </c>
      <c r="D1430" s="71" t="s">
        <v>225</v>
      </c>
      <c r="E1430" s="36" t="s">
        <v>7</v>
      </c>
      <c r="F1430" s="36" t="s">
        <v>7</v>
      </c>
      <c r="G1430" s="36" t="s">
        <v>243</v>
      </c>
      <c r="H1430" s="11">
        <v>2024</v>
      </c>
      <c r="I1430" s="11">
        <v>2024</v>
      </c>
      <c r="J1430" s="28" t="s">
        <v>6</v>
      </c>
      <c r="K1430" s="38">
        <v>355.6</v>
      </c>
      <c r="L1430" s="39">
        <v>2262022.3400000003</v>
      </c>
      <c r="M1430" s="55">
        <v>0</v>
      </c>
      <c r="N1430" s="55">
        <v>0</v>
      </c>
      <c r="O1430" s="55">
        <v>0</v>
      </c>
      <c r="P1430" s="39">
        <v>2262022.3400000003</v>
      </c>
    </row>
    <row r="1431" spans="1:16" ht="35.1" customHeight="1" x14ac:dyDescent="0.25">
      <c r="B1431" s="126"/>
      <c r="C1431" s="127"/>
      <c r="D1431" s="71" t="s">
        <v>225</v>
      </c>
      <c r="E1431" s="36" t="s">
        <v>238</v>
      </c>
      <c r="F1431" s="36" t="s">
        <v>238</v>
      </c>
      <c r="G1431" s="36" t="s">
        <v>5</v>
      </c>
      <c r="H1431" s="11">
        <v>2024</v>
      </c>
      <c r="I1431" s="11">
        <v>2024</v>
      </c>
      <c r="J1431" s="28" t="s">
        <v>6</v>
      </c>
      <c r="K1431" s="38">
        <v>1445</v>
      </c>
      <c r="L1431" s="30">
        <v>10242486.040000001</v>
      </c>
      <c r="M1431" s="55">
        <v>0</v>
      </c>
      <c r="N1431" s="55">
        <v>0</v>
      </c>
      <c r="O1431" s="55">
        <v>0</v>
      </c>
      <c r="P1431" s="30">
        <v>10242486.040000001</v>
      </c>
    </row>
    <row r="1432" spans="1:16" ht="35.1" customHeight="1" x14ac:dyDescent="0.25">
      <c r="B1432" s="68">
        <v>27</v>
      </c>
      <c r="C1432" s="70" t="s">
        <v>902</v>
      </c>
      <c r="D1432" s="71" t="s">
        <v>902</v>
      </c>
      <c r="E1432" s="55" t="s">
        <v>7</v>
      </c>
      <c r="F1432" s="55" t="s">
        <v>7</v>
      </c>
      <c r="G1432" s="55" t="s">
        <v>916</v>
      </c>
      <c r="H1432" s="36">
        <v>2024</v>
      </c>
      <c r="I1432" s="36">
        <v>2024</v>
      </c>
      <c r="J1432" s="28" t="s">
        <v>6</v>
      </c>
      <c r="K1432" s="38">
        <v>439.6</v>
      </c>
      <c r="L1432" s="30">
        <v>2766231.37</v>
      </c>
      <c r="M1432" s="30">
        <v>0</v>
      </c>
      <c r="N1432" s="30">
        <v>0</v>
      </c>
      <c r="O1432" s="30">
        <v>2766231.37</v>
      </c>
      <c r="P1432" s="30">
        <v>0</v>
      </c>
    </row>
    <row r="1433" spans="1:16" ht="35.1" customHeight="1" x14ac:dyDescent="0.25">
      <c r="B1433" s="68">
        <v>28</v>
      </c>
      <c r="C1433" s="70" t="s">
        <v>903</v>
      </c>
      <c r="D1433" s="71" t="s">
        <v>903</v>
      </c>
      <c r="E1433" s="55" t="s">
        <v>7</v>
      </c>
      <c r="F1433" s="55" t="s">
        <v>7</v>
      </c>
      <c r="G1433" s="55" t="s">
        <v>916</v>
      </c>
      <c r="H1433" s="36">
        <v>2024</v>
      </c>
      <c r="I1433" s="36">
        <v>2024</v>
      </c>
      <c r="J1433" s="28" t="s">
        <v>6</v>
      </c>
      <c r="K1433" s="38">
        <v>611.70000000000005</v>
      </c>
      <c r="L1433" s="30">
        <v>3849189.54</v>
      </c>
      <c r="M1433" s="30">
        <v>0</v>
      </c>
      <c r="N1433" s="30">
        <v>0</v>
      </c>
      <c r="O1433" s="30">
        <v>3849189.54</v>
      </c>
      <c r="P1433" s="30">
        <v>0</v>
      </c>
    </row>
    <row r="1434" spans="1:16" ht="35.1" customHeight="1" x14ac:dyDescent="0.25">
      <c r="B1434" s="68">
        <v>29</v>
      </c>
      <c r="C1434" s="70" t="s">
        <v>904</v>
      </c>
      <c r="D1434" s="71" t="s">
        <v>904</v>
      </c>
      <c r="E1434" s="55" t="s">
        <v>7</v>
      </c>
      <c r="F1434" s="55" t="s">
        <v>7</v>
      </c>
      <c r="G1434" s="55" t="s">
        <v>916</v>
      </c>
      <c r="H1434" s="36">
        <v>2024</v>
      </c>
      <c r="I1434" s="36">
        <v>2024</v>
      </c>
      <c r="J1434" s="28" t="s">
        <v>6</v>
      </c>
      <c r="K1434" s="38">
        <v>283.5</v>
      </c>
      <c r="L1434" s="30">
        <v>1783954.94</v>
      </c>
      <c r="M1434" s="30">
        <v>0</v>
      </c>
      <c r="N1434" s="30">
        <v>0</v>
      </c>
      <c r="O1434" s="30">
        <v>1783954.94</v>
      </c>
      <c r="P1434" s="30">
        <v>0</v>
      </c>
    </row>
    <row r="1435" spans="1:16" ht="35.1" customHeight="1" x14ac:dyDescent="0.25">
      <c r="B1435" s="68">
        <v>30</v>
      </c>
      <c r="C1435" s="70" t="s">
        <v>905</v>
      </c>
      <c r="D1435" s="71" t="s">
        <v>905</v>
      </c>
      <c r="E1435" s="55" t="s">
        <v>7</v>
      </c>
      <c r="F1435" s="55" t="s">
        <v>7</v>
      </c>
      <c r="G1435" s="55" t="s">
        <v>916</v>
      </c>
      <c r="H1435" s="36">
        <v>2024</v>
      </c>
      <c r="I1435" s="36">
        <v>2024</v>
      </c>
      <c r="J1435" s="28" t="s">
        <v>6</v>
      </c>
      <c r="K1435" s="38">
        <v>450.5</v>
      </c>
      <c r="L1435" s="30">
        <v>2834820.8099999996</v>
      </c>
      <c r="M1435" s="30">
        <v>0</v>
      </c>
      <c r="N1435" s="30">
        <v>0</v>
      </c>
      <c r="O1435" s="30">
        <v>2834820.8099999996</v>
      </c>
      <c r="P1435" s="30">
        <v>0</v>
      </c>
    </row>
    <row r="1436" spans="1:16" ht="35.1" customHeight="1" x14ac:dyDescent="0.25">
      <c r="B1436" s="68">
        <v>31</v>
      </c>
      <c r="C1436" s="70" t="s">
        <v>906</v>
      </c>
      <c r="D1436" s="71" t="s">
        <v>906</v>
      </c>
      <c r="E1436" s="55" t="s">
        <v>7</v>
      </c>
      <c r="F1436" s="55" t="s">
        <v>7</v>
      </c>
      <c r="G1436" s="55" t="s">
        <v>916</v>
      </c>
      <c r="H1436" s="36">
        <v>2024</v>
      </c>
      <c r="I1436" s="36">
        <v>2024</v>
      </c>
      <c r="J1436" s="28" t="s">
        <v>6</v>
      </c>
      <c r="K1436" s="38">
        <v>452.2</v>
      </c>
      <c r="L1436" s="30">
        <v>2845518.25</v>
      </c>
      <c r="M1436" s="30">
        <v>0</v>
      </c>
      <c r="N1436" s="30">
        <v>0</v>
      </c>
      <c r="O1436" s="30">
        <v>2845518.25</v>
      </c>
      <c r="P1436" s="30">
        <v>0</v>
      </c>
    </row>
    <row r="1437" spans="1:16" ht="35.1" customHeight="1" x14ac:dyDescent="0.25">
      <c r="B1437" s="68">
        <v>32</v>
      </c>
      <c r="C1437" s="70" t="s">
        <v>228</v>
      </c>
      <c r="D1437" s="70" t="s">
        <v>228</v>
      </c>
      <c r="E1437" s="55" t="s">
        <v>7</v>
      </c>
      <c r="F1437" s="55" t="s">
        <v>7</v>
      </c>
      <c r="G1437" s="55" t="s">
        <v>916</v>
      </c>
      <c r="H1437" s="36">
        <v>2024</v>
      </c>
      <c r="I1437" s="36">
        <v>2024</v>
      </c>
      <c r="J1437" s="28" t="s">
        <v>6</v>
      </c>
      <c r="K1437" s="38">
        <v>594.38</v>
      </c>
      <c r="L1437" s="30">
        <v>3740201.54</v>
      </c>
      <c r="M1437" s="30">
        <v>0</v>
      </c>
      <c r="N1437" s="30">
        <v>0</v>
      </c>
      <c r="O1437" s="30">
        <v>3740201.54</v>
      </c>
      <c r="P1437" s="30">
        <v>0</v>
      </c>
    </row>
    <row r="1438" spans="1:16" ht="35.1" customHeight="1" x14ac:dyDescent="0.25">
      <c r="B1438" s="68">
        <v>33</v>
      </c>
      <c r="C1438" s="61" t="s">
        <v>226</v>
      </c>
      <c r="D1438" s="61" t="s">
        <v>226</v>
      </c>
      <c r="E1438" s="62" t="s">
        <v>7</v>
      </c>
      <c r="F1438" s="62" t="s">
        <v>7</v>
      </c>
      <c r="G1438" s="63" t="s">
        <v>936</v>
      </c>
      <c r="H1438" s="62">
        <v>2024</v>
      </c>
      <c r="I1438" s="62">
        <v>2024</v>
      </c>
      <c r="J1438" s="62" t="s">
        <v>6</v>
      </c>
      <c r="K1438" s="64">
        <v>412</v>
      </c>
      <c r="L1438" s="64">
        <f>K1438*6442</f>
        <v>2654104</v>
      </c>
      <c r="M1438" s="65">
        <v>0</v>
      </c>
      <c r="N1438" s="65">
        <v>0</v>
      </c>
      <c r="O1438" s="65">
        <v>0</v>
      </c>
      <c r="P1438" s="64">
        <f>L1438</f>
        <v>2654104</v>
      </c>
    </row>
    <row r="1439" spans="1:16" ht="35.1" customHeight="1" x14ac:dyDescent="0.25">
      <c r="B1439" s="126">
        <v>34</v>
      </c>
      <c r="C1439" s="127" t="s">
        <v>227</v>
      </c>
      <c r="D1439" s="71" t="s">
        <v>227</v>
      </c>
      <c r="E1439" s="36" t="s">
        <v>7</v>
      </c>
      <c r="F1439" s="36" t="s">
        <v>7</v>
      </c>
      <c r="G1439" s="36" t="s">
        <v>243</v>
      </c>
      <c r="H1439" s="11">
        <v>2024</v>
      </c>
      <c r="I1439" s="11">
        <v>2024</v>
      </c>
      <c r="J1439" s="28" t="s">
        <v>6</v>
      </c>
      <c r="K1439" s="38">
        <v>338.7</v>
      </c>
      <c r="L1439" s="39">
        <v>2155653.9300000002</v>
      </c>
      <c r="M1439" s="55">
        <v>0</v>
      </c>
      <c r="N1439" s="55">
        <v>0</v>
      </c>
      <c r="O1439" s="55">
        <v>0</v>
      </c>
      <c r="P1439" s="39">
        <v>2155653.9300000002</v>
      </c>
    </row>
    <row r="1440" spans="1:16" ht="35.1" customHeight="1" x14ac:dyDescent="0.25">
      <c r="B1440" s="126"/>
      <c r="C1440" s="127"/>
      <c r="D1440" s="71" t="s">
        <v>227</v>
      </c>
      <c r="E1440" s="36" t="s">
        <v>238</v>
      </c>
      <c r="F1440" s="36" t="s">
        <v>238</v>
      </c>
      <c r="G1440" s="36" t="s">
        <v>5</v>
      </c>
      <c r="H1440" s="11">
        <v>2024</v>
      </c>
      <c r="I1440" s="11">
        <v>2024</v>
      </c>
      <c r="J1440" s="28" t="s">
        <v>6</v>
      </c>
      <c r="K1440" s="38">
        <v>1355.2</v>
      </c>
      <c r="L1440" s="39">
        <v>9607447.4100000001</v>
      </c>
      <c r="M1440" s="55">
        <v>0</v>
      </c>
      <c r="N1440" s="55">
        <v>0</v>
      </c>
      <c r="O1440" s="55">
        <v>0</v>
      </c>
      <c r="P1440" s="39">
        <v>9607447.4100000001</v>
      </c>
    </row>
    <row r="1441" spans="2:16" ht="35.1" customHeight="1" x14ac:dyDescent="0.25">
      <c r="B1441" s="126">
        <v>35</v>
      </c>
      <c r="C1441" s="127" t="s">
        <v>229</v>
      </c>
      <c r="D1441" s="71" t="s">
        <v>229</v>
      </c>
      <c r="E1441" s="36" t="s">
        <v>7</v>
      </c>
      <c r="F1441" s="36" t="s">
        <v>7</v>
      </c>
      <c r="G1441" s="36" t="s">
        <v>243</v>
      </c>
      <c r="H1441" s="11">
        <v>2024</v>
      </c>
      <c r="I1441" s="11">
        <v>2024</v>
      </c>
      <c r="J1441" s="28" t="s">
        <v>6</v>
      </c>
      <c r="K1441" s="38">
        <v>1370</v>
      </c>
      <c r="L1441" s="30">
        <v>8646644.3499999996</v>
      </c>
      <c r="M1441" s="55">
        <v>0</v>
      </c>
      <c r="N1441" s="55">
        <v>0</v>
      </c>
      <c r="O1441" s="55">
        <v>0</v>
      </c>
      <c r="P1441" s="30">
        <v>8646644.3499999996</v>
      </c>
    </row>
    <row r="1442" spans="2:16" ht="35.1" customHeight="1" x14ac:dyDescent="0.25">
      <c r="B1442" s="126"/>
      <c r="C1442" s="127"/>
      <c r="D1442" s="71" t="s">
        <v>229</v>
      </c>
      <c r="E1442" s="36" t="s">
        <v>238</v>
      </c>
      <c r="F1442" s="36" t="s">
        <v>238</v>
      </c>
      <c r="G1442" s="36" t="s">
        <v>5</v>
      </c>
      <c r="H1442" s="11">
        <v>2024</v>
      </c>
      <c r="I1442" s="11">
        <v>2024</v>
      </c>
      <c r="J1442" s="28" t="s">
        <v>6</v>
      </c>
      <c r="K1442" s="38">
        <v>4613</v>
      </c>
      <c r="L1442" s="30">
        <v>32645630.620000001</v>
      </c>
      <c r="M1442" s="55">
        <v>0</v>
      </c>
      <c r="N1442" s="55">
        <v>0</v>
      </c>
      <c r="O1442" s="55">
        <v>0</v>
      </c>
      <c r="P1442" s="30">
        <v>32645630.620000001</v>
      </c>
    </row>
    <row r="1443" spans="2:16" ht="35.1" customHeight="1" x14ac:dyDescent="0.25">
      <c r="B1443" s="126">
        <v>36</v>
      </c>
      <c r="C1443" s="127" t="s">
        <v>230</v>
      </c>
      <c r="D1443" s="71" t="s">
        <v>230</v>
      </c>
      <c r="E1443" s="36" t="s">
        <v>7</v>
      </c>
      <c r="F1443" s="36" t="s">
        <v>7</v>
      </c>
      <c r="G1443" s="36" t="s">
        <v>243</v>
      </c>
      <c r="H1443" s="11">
        <v>2024</v>
      </c>
      <c r="I1443" s="11">
        <v>2024</v>
      </c>
      <c r="J1443" s="28" t="s">
        <v>6</v>
      </c>
      <c r="K1443" s="38">
        <v>601</v>
      </c>
      <c r="L1443" s="30">
        <v>3806567.14</v>
      </c>
      <c r="M1443" s="55">
        <v>0</v>
      </c>
      <c r="N1443" s="55">
        <v>0</v>
      </c>
      <c r="O1443" s="55">
        <v>0</v>
      </c>
      <c r="P1443" s="30">
        <v>3806567.14</v>
      </c>
    </row>
    <row r="1444" spans="2:16" ht="35.1" customHeight="1" x14ac:dyDescent="0.25">
      <c r="B1444" s="126"/>
      <c r="C1444" s="127"/>
      <c r="D1444" s="71" t="s">
        <v>230</v>
      </c>
      <c r="E1444" s="36" t="s">
        <v>238</v>
      </c>
      <c r="F1444" s="36" t="s">
        <v>238</v>
      </c>
      <c r="G1444" s="36" t="s">
        <v>5</v>
      </c>
      <c r="H1444" s="11">
        <v>2024</v>
      </c>
      <c r="I1444" s="11">
        <v>2024</v>
      </c>
      <c r="J1444" s="28" t="s">
        <v>6</v>
      </c>
      <c r="K1444" s="38">
        <v>2206</v>
      </c>
      <c r="L1444" s="30">
        <v>15624049.49</v>
      </c>
      <c r="M1444" s="55">
        <v>0</v>
      </c>
      <c r="N1444" s="55">
        <v>0</v>
      </c>
      <c r="O1444" s="55">
        <v>0</v>
      </c>
      <c r="P1444" s="30">
        <v>15624049.49</v>
      </c>
    </row>
    <row r="1445" spans="2:16" ht="35.1" customHeight="1" x14ac:dyDescent="0.25">
      <c r="B1445" s="126">
        <v>37</v>
      </c>
      <c r="C1445" s="127" t="s">
        <v>231</v>
      </c>
      <c r="D1445" s="71" t="s">
        <v>231</v>
      </c>
      <c r="E1445" s="36" t="s">
        <v>7</v>
      </c>
      <c r="F1445" s="36" t="s">
        <v>7</v>
      </c>
      <c r="G1445" s="36" t="s">
        <v>243</v>
      </c>
      <c r="H1445" s="11">
        <v>2024</v>
      </c>
      <c r="I1445" s="11">
        <v>2024</v>
      </c>
      <c r="J1445" s="28" t="s">
        <v>6</v>
      </c>
      <c r="K1445" s="38">
        <v>1090</v>
      </c>
      <c r="L1445" s="30">
        <v>6884327.5499999998</v>
      </c>
      <c r="M1445" s="55">
        <v>0</v>
      </c>
      <c r="N1445" s="55">
        <v>0</v>
      </c>
      <c r="O1445" s="55">
        <v>0</v>
      </c>
      <c r="P1445" s="30">
        <v>6884327.5499999998</v>
      </c>
    </row>
    <row r="1446" spans="2:16" ht="35.1" customHeight="1" x14ac:dyDescent="0.25">
      <c r="B1446" s="126"/>
      <c r="C1446" s="127"/>
      <c r="D1446" s="71" t="s">
        <v>231</v>
      </c>
      <c r="E1446" s="36" t="s">
        <v>238</v>
      </c>
      <c r="F1446" s="36" t="s">
        <v>238</v>
      </c>
      <c r="G1446" s="36" t="s">
        <v>5</v>
      </c>
      <c r="H1446" s="11">
        <v>2024</v>
      </c>
      <c r="I1446" s="11">
        <v>2024</v>
      </c>
      <c r="J1446" s="28" t="s">
        <v>6</v>
      </c>
      <c r="K1446" s="38">
        <v>4120</v>
      </c>
      <c r="L1446" s="30">
        <v>29159282.690000001</v>
      </c>
      <c r="M1446" s="55">
        <v>0</v>
      </c>
      <c r="N1446" s="55">
        <v>0</v>
      </c>
      <c r="O1446" s="55">
        <v>0</v>
      </c>
      <c r="P1446" s="30">
        <v>29159282.690000001</v>
      </c>
    </row>
    <row r="1450" spans="2:16" ht="18.75" x14ac:dyDescent="0.3">
      <c r="C1450" s="1" t="s">
        <v>248</v>
      </c>
      <c r="D1450"/>
      <c r="E1450"/>
      <c r="F1450"/>
      <c r="G1450"/>
      <c r="H1450"/>
      <c r="I1450"/>
      <c r="J1450"/>
      <c r="K1450"/>
      <c r="L1450"/>
      <c r="M1450"/>
    </row>
    <row r="1451" spans="2:16" x14ac:dyDescent="0.25">
      <c r="C1451"/>
      <c r="D1451"/>
      <c r="E1451"/>
      <c r="F1451"/>
      <c r="G1451"/>
      <c r="H1451"/>
      <c r="I1451"/>
      <c r="J1451"/>
      <c r="K1451"/>
      <c r="L1451"/>
      <c r="M1451"/>
    </row>
    <row r="1452" spans="2:16" x14ac:dyDescent="0.25">
      <c r="C1452" s="125" t="s">
        <v>1020</v>
      </c>
      <c r="D1452" s="125"/>
      <c r="E1452" s="125"/>
      <c r="F1452" s="125"/>
      <c r="G1452" s="125"/>
      <c r="H1452" s="125"/>
      <c r="I1452" s="125"/>
      <c r="J1452" s="125"/>
      <c r="K1452" s="125"/>
      <c r="L1452" s="125"/>
      <c r="M1452" s="125"/>
    </row>
    <row r="1453" spans="2:16" x14ac:dyDescent="0.25">
      <c r="C1453" s="125"/>
      <c r="D1453" s="125"/>
      <c r="E1453" s="125"/>
      <c r="F1453" s="125"/>
      <c r="G1453" s="125"/>
      <c r="H1453" s="125"/>
      <c r="I1453" s="125"/>
      <c r="J1453" s="125"/>
      <c r="K1453" s="125"/>
      <c r="L1453" s="125"/>
      <c r="M1453" s="125"/>
    </row>
    <row r="1454" spans="2:16" x14ac:dyDescent="0.25">
      <c r="C1454" s="125"/>
      <c r="D1454" s="125"/>
      <c r="E1454" s="125"/>
      <c r="F1454" s="125"/>
      <c r="G1454" s="125"/>
      <c r="H1454" s="125"/>
      <c r="I1454" s="125"/>
      <c r="J1454" s="125"/>
      <c r="K1454" s="125"/>
      <c r="L1454" s="125"/>
      <c r="M1454" s="125"/>
    </row>
    <row r="1455" spans="2:16" ht="42" customHeight="1" x14ac:dyDescent="0.25">
      <c r="C1455" s="125"/>
      <c r="D1455" s="125"/>
      <c r="E1455" s="125"/>
      <c r="F1455" s="125"/>
      <c r="G1455" s="125"/>
      <c r="H1455" s="125"/>
      <c r="I1455" s="125"/>
      <c r="J1455" s="125"/>
      <c r="K1455" s="125"/>
      <c r="L1455" s="125"/>
      <c r="M1455" s="125"/>
    </row>
    <row r="1456" spans="2:16" x14ac:dyDescent="0.25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</row>
    <row r="1457" spans="3:13" ht="18.75" x14ac:dyDescent="0.25">
      <c r="C1457" s="125" t="s">
        <v>249</v>
      </c>
      <c r="D1457" s="125"/>
      <c r="E1457" s="125"/>
      <c r="F1457" s="125"/>
      <c r="G1457" s="125"/>
      <c r="H1457" s="125"/>
      <c r="I1457" s="125"/>
      <c r="J1457" s="125"/>
      <c r="K1457" s="125"/>
      <c r="L1457" s="125"/>
      <c r="M1457" s="125"/>
    </row>
    <row r="1458" spans="3:13" ht="18.75" x14ac:dyDescent="0.25"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3:13" ht="18.75" x14ac:dyDescent="0.3">
      <c r="C1459" s="128" t="s">
        <v>250</v>
      </c>
      <c r="D1459" s="128"/>
      <c r="E1459" s="128"/>
      <c r="F1459" s="128"/>
      <c r="G1459" s="128"/>
      <c r="H1459" s="128"/>
      <c r="I1459" s="128"/>
      <c r="J1459" s="128"/>
      <c r="K1459" s="128"/>
      <c r="L1459" s="128"/>
      <c r="M1459" s="128"/>
    </row>
    <row r="1460" spans="3:13" ht="18.75" x14ac:dyDescent="0.3"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</row>
    <row r="1461" spans="3:13" ht="103.5" customHeight="1" x14ac:dyDescent="0.25">
      <c r="C1461" s="129" t="s">
        <v>251</v>
      </c>
      <c r="D1461" s="129"/>
      <c r="E1461" s="129"/>
      <c r="F1461" s="129"/>
      <c r="G1461" s="129"/>
      <c r="H1461" s="129"/>
      <c r="I1461" s="129"/>
      <c r="J1461" s="129"/>
      <c r="K1461" s="129"/>
      <c r="L1461" s="129"/>
      <c r="M1461" s="129"/>
    </row>
    <row r="1462" spans="3:13" x14ac:dyDescent="0.25">
      <c r="C1462"/>
      <c r="D1462"/>
      <c r="E1462"/>
      <c r="F1462"/>
      <c r="G1462"/>
      <c r="H1462"/>
      <c r="I1462"/>
      <c r="J1462"/>
      <c r="K1462"/>
      <c r="L1462"/>
      <c r="M1462"/>
    </row>
    <row r="1463" spans="3:13" ht="18.75" x14ac:dyDescent="0.3">
      <c r="C1463" s="1" t="s">
        <v>253</v>
      </c>
      <c r="D1463"/>
      <c r="E1463"/>
      <c r="F1463"/>
      <c r="G1463"/>
      <c r="H1463"/>
      <c r="I1463"/>
      <c r="J1463"/>
      <c r="K1463"/>
      <c r="L1463"/>
      <c r="M1463"/>
    </row>
    <row r="1464" spans="3:13" x14ac:dyDescent="0.25">
      <c r="C1464"/>
      <c r="D1464"/>
      <c r="E1464"/>
      <c r="F1464"/>
      <c r="G1464"/>
      <c r="H1464"/>
      <c r="I1464"/>
      <c r="J1464"/>
      <c r="K1464"/>
      <c r="L1464"/>
      <c r="M1464"/>
    </row>
    <row r="1465" spans="3:13" x14ac:dyDescent="0.25">
      <c r="C1465" s="131" t="s">
        <v>254</v>
      </c>
      <c r="D1465" s="131"/>
      <c r="E1465" s="131"/>
      <c r="F1465" s="131"/>
      <c r="G1465" s="131"/>
      <c r="H1465" s="131"/>
      <c r="I1465" s="131"/>
      <c r="J1465" s="131"/>
      <c r="K1465" s="131"/>
      <c r="L1465" s="131"/>
      <c r="M1465" s="131"/>
    </row>
    <row r="1466" spans="3:13" x14ac:dyDescent="0.25">
      <c r="C1466" s="131"/>
      <c r="D1466" s="131"/>
      <c r="E1466" s="131"/>
      <c r="F1466" s="131"/>
      <c r="G1466" s="131"/>
      <c r="H1466" s="131"/>
      <c r="I1466" s="131"/>
      <c r="J1466" s="131"/>
      <c r="K1466" s="131"/>
      <c r="L1466" s="131"/>
      <c r="M1466" s="131"/>
    </row>
    <row r="1467" spans="3:13" x14ac:dyDescent="0.25">
      <c r="C1467"/>
      <c r="D1467"/>
      <c r="E1467"/>
      <c r="F1467"/>
      <c r="G1467"/>
      <c r="H1467"/>
      <c r="I1467"/>
      <c r="J1467"/>
      <c r="K1467"/>
      <c r="L1467"/>
      <c r="M1467"/>
    </row>
    <row r="1468" spans="3:13" x14ac:dyDescent="0.25">
      <c r="C1468" s="131" t="s">
        <v>252</v>
      </c>
      <c r="D1468" s="131"/>
      <c r="E1468" s="131"/>
      <c r="F1468" s="131"/>
      <c r="G1468" s="131"/>
      <c r="H1468" s="131"/>
      <c r="I1468" s="131"/>
      <c r="J1468" s="131"/>
      <c r="K1468" s="131"/>
      <c r="L1468" s="131"/>
      <c r="M1468" s="131"/>
    </row>
    <row r="1469" spans="3:13" x14ac:dyDescent="0.25">
      <c r="C1469" s="131"/>
      <c r="D1469" s="131"/>
      <c r="E1469" s="131"/>
      <c r="F1469" s="131"/>
      <c r="G1469" s="131"/>
      <c r="H1469" s="131"/>
      <c r="I1469" s="131"/>
      <c r="J1469" s="131"/>
      <c r="K1469" s="131"/>
      <c r="L1469" s="131"/>
      <c r="M1469" s="131"/>
    </row>
    <row r="1470" spans="3:13" x14ac:dyDescent="0.25">
      <c r="C1470"/>
      <c r="D1470"/>
      <c r="E1470"/>
      <c r="F1470"/>
      <c r="G1470"/>
      <c r="H1470"/>
      <c r="I1470"/>
      <c r="J1470"/>
      <c r="K1470"/>
      <c r="L1470"/>
      <c r="M1470"/>
    </row>
    <row r="1471" spans="3:13" x14ac:dyDescent="0.25">
      <c r="C1471"/>
      <c r="D1471"/>
      <c r="E1471"/>
      <c r="F1471"/>
      <c r="G1471"/>
      <c r="H1471"/>
      <c r="I1471"/>
      <c r="J1471"/>
      <c r="K1471"/>
      <c r="L1471"/>
      <c r="M1471"/>
    </row>
    <row r="1472" spans="3:13" x14ac:dyDescent="0.25">
      <c r="C1472" s="125" t="s">
        <v>255</v>
      </c>
      <c r="D1472" s="125"/>
      <c r="E1472" s="125"/>
      <c r="F1472" s="125"/>
      <c r="G1472" s="125"/>
      <c r="H1472" s="125"/>
      <c r="I1472" s="125"/>
      <c r="J1472" s="125"/>
      <c r="K1472" s="125"/>
      <c r="L1472" s="125"/>
      <c r="M1472" s="125"/>
    </row>
    <row r="1473" spans="3:13" x14ac:dyDescent="0.25">
      <c r="C1473" s="125"/>
      <c r="D1473" s="125"/>
      <c r="E1473" s="125"/>
      <c r="F1473" s="125"/>
      <c r="G1473" s="125"/>
      <c r="H1473" s="125"/>
      <c r="I1473" s="125"/>
      <c r="J1473" s="125"/>
      <c r="K1473" s="125"/>
      <c r="L1473" s="125"/>
      <c r="M1473" s="125"/>
    </row>
    <row r="1474" spans="3:13" x14ac:dyDescent="0.25">
      <c r="C1474" s="125"/>
      <c r="D1474" s="125"/>
      <c r="E1474" s="125"/>
      <c r="F1474" s="125"/>
      <c r="G1474" s="125"/>
      <c r="H1474" s="125"/>
      <c r="I1474" s="125"/>
      <c r="J1474" s="125"/>
      <c r="K1474" s="125"/>
      <c r="L1474" s="125"/>
      <c r="M1474" s="125"/>
    </row>
    <row r="1475" spans="3:13" x14ac:dyDescent="0.25">
      <c r="C1475" s="125"/>
      <c r="D1475" s="125"/>
      <c r="E1475" s="125"/>
      <c r="F1475" s="125"/>
      <c r="G1475" s="125"/>
      <c r="H1475" s="125"/>
      <c r="I1475" s="125"/>
      <c r="J1475" s="125"/>
      <c r="K1475" s="125"/>
      <c r="L1475" s="125"/>
      <c r="M1475" s="125"/>
    </row>
    <row r="1476" spans="3:13" x14ac:dyDescent="0.25">
      <c r="C1476" s="125"/>
      <c r="D1476" s="125"/>
      <c r="E1476" s="125"/>
      <c r="F1476" s="125"/>
      <c r="G1476" s="125"/>
      <c r="H1476" s="125"/>
      <c r="I1476" s="125"/>
      <c r="J1476" s="125"/>
      <c r="K1476" s="125"/>
      <c r="L1476" s="125"/>
      <c r="M1476" s="125"/>
    </row>
    <row r="1477" spans="3:13" ht="31.5" customHeight="1" x14ac:dyDescent="0.25">
      <c r="C1477" s="125"/>
      <c r="D1477" s="125"/>
      <c r="E1477" s="125"/>
      <c r="F1477" s="125"/>
      <c r="G1477" s="125"/>
      <c r="H1477" s="125"/>
      <c r="I1477" s="125"/>
      <c r="J1477" s="125"/>
      <c r="K1477" s="125"/>
      <c r="L1477" s="125"/>
      <c r="M1477" s="125"/>
    </row>
    <row r="1478" spans="3:13" x14ac:dyDescent="0.25">
      <c r="C1478"/>
      <c r="D1478"/>
      <c r="E1478"/>
      <c r="F1478"/>
      <c r="G1478"/>
      <c r="H1478"/>
      <c r="I1478"/>
      <c r="J1478"/>
      <c r="K1478"/>
      <c r="L1478"/>
      <c r="M1478"/>
    </row>
    <row r="1479" spans="3:13" x14ac:dyDescent="0.25">
      <c r="C1479" s="125" t="s">
        <v>256</v>
      </c>
      <c r="D1479" s="125"/>
      <c r="E1479" s="125"/>
      <c r="F1479" s="125"/>
      <c r="G1479" s="125"/>
      <c r="H1479" s="125"/>
      <c r="I1479" s="125"/>
      <c r="J1479" s="125"/>
      <c r="K1479" s="125"/>
      <c r="L1479" s="125"/>
      <c r="M1479" s="125"/>
    </row>
    <row r="1480" spans="3:13" x14ac:dyDescent="0.25">
      <c r="C1480" s="125"/>
      <c r="D1480" s="125"/>
      <c r="E1480" s="125"/>
      <c r="F1480" s="125"/>
      <c r="G1480" s="125"/>
      <c r="H1480" s="125"/>
      <c r="I1480" s="125"/>
      <c r="J1480" s="125"/>
      <c r="K1480" s="125"/>
      <c r="L1480" s="125"/>
      <c r="M1480" s="125"/>
    </row>
    <row r="1481" spans="3:13" x14ac:dyDescent="0.25">
      <c r="C1481" s="125"/>
      <c r="D1481" s="125"/>
      <c r="E1481" s="125"/>
      <c r="F1481" s="125"/>
      <c r="G1481" s="125"/>
      <c r="H1481" s="125"/>
      <c r="I1481" s="125"/>
      <c r="J1481" s="125"/>
      <c r="K1481" s="125"/>
      <c r="L1481" s="125"/>
      <c r="M1481" s="125"/>
    </row>
    <row r="1482" spans="3:13" x14ac:dyDescent="0.25">
      <c r="C1482" s="125"/>
      <c r="D1482" s="125"/>
      <c r="E1482" s="125"/>
      <c r="F1482" s="125"/>
      <c r="G1482" s="125"/>
      <c r="H1482" s="125"/>
      <c r="I1482" s="125"/>
      <c r="J1482" s="125"/>
      <c r="K1482" s="125"/>
      <c r="L1482" s="125"/>
      <c r="M1482" s="125"/>
    </row>
    <row r="1483" spans="3:13" x14ac:dyDescent="0.25">
      <c r="C1483" s="125"/>
      <c r="D1483" s="125"/>
      <c r="E1483" s="125"/>
      <c r="F1483" s="125"/>
      <c r="G1483" s="125"/>
      <c r="H1483" s="125"/>
      <c r="I1483" s="125"/>
      <c r="J1483" s="125"/>
      <c r="K1483" s="125"/>
      <c r="L1483" s="125"/>
      <c r="M1483" s="125"/>
    </row>
    <row r="1484" spans="3:13" x14ac:dyDescent="0.25">
      <c r="C1484"/>
      <c r="D1484"/>
      <c r="E1484"/>
      <c r="F1484"/>
      <c r="G1484"/>
      <c r="H1484"/>
      <c r="I1484"/>
      <c r="J1484"/>
      <c r="K1484"/>
      <c r="L1484"/>
      <c r="M1484"/>
    </row>
    <row r="1485" spans="3:13" x14ac:dyDescent="0.25">
      <c r="C1485" s="125" t="s">
        <v>257</v>
      </c>
      <c r="D1485" s="125"/>
      <c r="E1485" s="125"/>
      <c r="F1485" s="125"/>
      <c r="G1485" s="125"/>
      <c r="H1485" s="125"/>
      <c r="I1485" s="125"/>
      <c r="J1485" s="125"/>
      <c r="K1485" s="125"/>
      <c r="L1485" s="125"/>
      <c r="M1485" s="125"/>
    </row>
    <row r="1486" spans="3:13" x14ac:dyDescent="0.25">
      <c r="C1486" s="125"/>
      <c r="D1486" s="125"/>
      <c r="E1486" s="125"/>
      <c r="F1486" s="125"/>
      <c r="G1486" s="125"/>
      <c r="H1486" s="125"/>
      <c r="I1486" s="125"/>
      <c r="J1486" s="125"/>
      <c r="K1486" s="125"/>
      <c r="L1486" s="125"/>
      <c r="M1486" s="125"/>
    </row>
    <row r="1487" spans="3:13" x14ac:dyDescent="0.25">
      <c r="C1487" s="125"/>
      <c r="D1487" s="125"/>
      <c r="E1487" s="125"/>
      <c r="F1487" s="125"/>
      <c r="G1487" s="125"/>
      <c r="H1487" s="125"/>
      <c r="I1487" s="125"/>
      <c r="J1487" s="125"/>
      <c r="K1487" s="125"/>
      <c r="L1487" s="125"/>
      <c r="M1487" s="125"/>
    </row>
    <row r="1488" spans="3:13" x14ac:dyDescent="0.25">
      <c r="C1488"/>
      <c r="D1488"/>
      <c r="E1488"/>
      <c r="F1488"/>
      <c r="G1488"/>
      <c r="H1488"/>
      <c r="I1488"/>
      <c r="J1488"/>
      <c r="K1488"/>
      <c r="L1488"/>
      <c r="M1488"/>
    </row>
    <row r="1489" spans="3:13" ht="18.75" x14ac:dyDescent="0.3">
      <c r="C1489" s="137" t="s">
        <v>258</v>
      </c>
      <c r="D1489" s="137"/>
      <c r="E1489" s="137"/>
      <c r="F1489" s="137"/>
      <c r="G1489" s="137"/>
      <c r="H1489" s="137"/>
      <c r="I1489" s="137"/>
      <c r="J1489" s="137"/>
      <c r="K1489" s="137"/>
      <c r="L1489" s="137"/>
      <c r="M1489" s="137"/>
    </row>
    <row r="1536" spans="3:21" s="6" customFormat="1" x14ac:dyDescent="0.25">
      <c r="C1536" s="116"/>
      <c r="D1536" s="117"/>
      <c r="E1536" s="13"/>
      <c r="F1536" s="13"/>
      <c r="G1536" s="13"/>
      <c r="H1536" s="13"/>
      <c r="I1536" s="13"/>
      <c r="J1536" s="13"/>
      <c r="K1536" s="114"/>
      <c r="L1536" s="115"/>
      <c r="M1536" s="115"/>
      <c r="N1536" s="115"/>
      <c r="O1536" s="115"/>
      <c r="P1536" s="115"/>
      <c r="Q1536" s="9"/>
      <c r="R1536" s="9"/>
      <c r="S1536" s="9"/>
      <c r="T1536" s="9"/>
      <c r="U1536" s="9"/>
    </row>
    <row r="1537" spans="3:21" s="6" customFormat="1" x14ac:dyDescent="0.25">
      <c r="C1537" s="116"/>
      <c r="D1537" s="117"/>
      <c r="E1537" s="13"/>
      <c r="F1537" s="13"/>
      <c r="G1537" s="13"/>
      <c r="H1537" s="13"/>
      <c r="I1537" s="13"/>
      <c r="J1537" s="13"/>
      <c r="K1537" s="114"/>
      <c r="L1537" s="115"/>
      <c r="M1537" s="115"/>
      <c r="N1537" s="115"/>
      <c r="O1537" s="115"/>
      <c r="P1537" s="115"/>
      <c r="Q1537" s="9"/>
      <c r="R1537" s="9"/>
      <c r="S1537" s="9"/>
      <c r="T1537" s="9"/>
      <c r="U1537" s="9"/>
    </row>
    <row r="1538" spans="3:21" s="6" customFormat="1" x14ac:dyDescent="0.25">
      <c r="C1538" s="116"/>
      <c r="D1538" s="117"/>
      <c r="E1538" s="13"/>
      <c r="F1538" s="13"/>
      <c r="G1538" s="13"/>
      <c r="H1538" s="13"/>
      <c r="I1538" s="13"/>
      <c r="J1538" s="13"/>
      <c r="K1538" s="114"/>
      <c r="L1538" s="115"/>
      <c r="M1538" s="115"/>
      <c r="N1538" s="115"/>
      <c r="O1538" s="115"/>
      <c r="P1538" s="115"/>
      <c r="Q1538" s="9"/>
      <c r="R1538" s="9"/>
      <c r="S1538" s="9"/>
      <c r="T1538" s="9"/>
      <c r="U1538" s="9"/>
    </row>
    <row r="1539" spans="3:21" s="6" customFormat="1" x14ac:dyDescent="0.25">
      <c r="C1539" s="116"/>
      <c r="D1539" s="117"/>
      <c r="E1539" s="13"/>
      <c r="F1539" s="13"/>
      <c r="G1539" s="13"/>
      <c r="H1539" s="13"/>
      <c r="I1539" s="13"/>
      <c r="J1539" s="13"/>
      <c r="K1539" s="114"/>
      <c r="L1539" s="115"/>
      <c r="M1539" s="115"/>
      <c r="N1539" s="115"/>
      <c r="O1539" s="115"/>
      <c r="P1539" s="115"/>
      <c r="Q1539" s="9"/>
      <c r="R1539" s="9"/>
      <c r="S1539" s="9"/>
      <c r="T1539" s="9"/>
      <c r="U1539" s="9"/>
    </row>
    <row r="1540" spans="3:21" s="6" customFormat="1" x14ac:dyDescent="0.25">
      <c r="C1540" s="116"/>
      <c r="D1540" s="117"/>
      <c r="E1540" s="13"/>
      <c r="F1540" s="13"/>
      <c r="G1540" s="13"/>
      <c r="H1540" s="13"/>
      <c r="I1540" s="13"/>
      <c r="J1540" s="13"/>
      <c r="K1540" s="114"/>
      <c r="L1540" s="115"/>
      <c r="M1540" s="115"/>
      <c r="N1540" s="115"/>
      <c r="O1540" s="115"/>
      <c r="P1540" s="115"/>
      <c r="Q1540" s="9"/>
      <c r="R1540" s="9"/>
      <c r="S1540" s="9"/>
      <c r="T1540" s="9"/>
      <c r="U1540" s="9"/>
    </row>
    <row r="1541" spans="3:21" s="6" customFormat="1" x14ac:dyDescent="0.25">
      <c r="C1541" s="116"/>
      <c r="D1541" s="117"/>
      <c r="E1541" s="13"/>
      <c r="F1541" s="13"/>
      <c r="G1541" s="13"/>
      <c r="H1541" s="13"/>
      <c r="I1541" s="13"/>
      <c r="J1541" s="13"/>
      <c r="K1541" s="114"/>
      <c r="L1541" s="115"/>
      <c r="M1541" s="115"/>
      <c r="N1541" s="115"/>
      <c r="O1541" s="115"/>
      <c r="P1541" s="115"/>
      <c r="Q1541" s="9"/>
      <c r="R1541" s="9"/>
      <c r="S1541" s="9"/>
      <c r="T1541" s="9"/>
      <c r="U1541" s="9"/>
    </row>
    <row r="1542" spans="3:21" s="6" customFormat="1" x14ac:dyDescent="0.25">
      <c r="C1542" s="116"/>
      <c r="D1542" s="117"/>
      <c r="E1542" s="13"/>
      <c r="F1542" s="13"/>
      <c r="G1542" s="13"/>
      <c r="H1542" s="13"/>
      <c r="I1542" s="13"/>
      <c r="J1542" s="13"/>
      <c r="K1542" s="114"/>
      <c r="L1542" s="115"/>
      <c r="M1542" s="115"/>
      <c r="N1542" s="115"/>
      <c r="O1542" s="115"/>
      <c r="P1542" s="115"/>
      <c r="Q1542" s="9"/>
      <c r="R1542" s="9"/>
      <c r="S1542" s="9"/>
      <c r="T1542" s="9"/>
      <c r="U1542" s="9"/>
    </row>
    <row r="1543" spans="3:21" s="6" customFormat="1" x14ac:dyDescent="0.25">
      <c r="C1543" s="116"/>
      <c r="D1543" s="117"/>
      <c r="E1543" s="13"/>
      <c r="F1543" s="13"/>
      <c r="G1543" s="13"/>
      <c r="H1543" s="13"/>
      <c r="I1543" s="13"/>
      <c r="J1543" s="13"/>
      <c r="K1543" s="114"/>
      <c r="L1543" s="115"/>
      <c r="M1543" s="115"/>
      <c r="N1543" s="115"/>
      <c r="O1543" s="115"/>
      <c r="P1543" s="115"/>
      <c r="Q1543" s="9"/>
      <c r="R1543" s="9"/>
      <c r="S1543" s="9"/>
      <c r="T1543" s="9"/>
      <c r="U1543" s="9"/>
    </row>
    <row r="1544" spans="3:21" s="6" customFormat="1" x14ac:dyDescent="0.25">
      <c r="C1544" s="116"/>
      <c r="D1544" s="117"/>
      <c r="E1544" s="13"/>
      <c r="F1544" s="13"/>
      <c r="G1544" s="13"/>
      <c r="H1544" s="13"/>
      <c r="I1544" s="13"/>
      <c r="J1544" s="13"/>
      <c r="K1544" s="114"/>
      <c r="L1544" s="115"/>
      <c r="M1544" s="115"/>
      <c r="N1544" s="115"/>
      <c r="O1544" s="115"/>
      <c r="P1544" s="115"/>
      <c r="Q1544" s="9"/>
      <c r="R1544" s="9"/>
      <c r="S1544" s="9"/>
      <c r="T1544" s="9"/>
      <c r="U1544" s="9"/>
    </row>
    <row r="1545" spans="3:21" s="6" customFormat="1" x14ac:dyDescent="0.25">
      <c r="C1545" s="116"/>
      <c r="D1545" s="117"/>
      <c r="E1545" s="13"/>
      <c r="F1545" s="13"/>
      <c r="G1545" s="13"/>
      <c r="H1545" s="13"/>
      <c r="I1545" s="13"/>
      <c r="J1545" s="13"/>
      <c r="K1545" s="114"/>
      <c r="L1545" s="115"/>
      <c r="M1545" s="115"/>
      <c r="N1545" s="115"/>
      <c r="O1545" s="115"/>
      <c r="P1545" s="115"/>
      <c r="Q1545" s="9"/>
      <c r="R1545" s="9"/>
      <c r="S1545" s="9"/>
      <c r="T1545" s="9"/>
      <c r="U1545" s="9"/>
    </row>
    <row r="1546" spans="3:21" s="6" customFormat="1" x14ac:dyDescent="0.25">
      <c r="C1546" s="116"/>
      <c r="D1546" s="117"/>
      <c r="E1546" s="13"/>
      <c r="F1546" s="13"/>
      <c r="G1546" s="13"/>
      <c r="H1546" s="13"/>
      <c r="I1546" s="13"/>
      <c r="J1546" s="13"/>
      <c r="K1546" s="114"/>
      <c r="L1546" s="115"/>
      <c r="M1546" s="115"/>
      <c r="N1546" s="115"/>
      <c r="O1546" s="115"/>
      <c r="P1546" s="115"/>
      <c r="Q1546" s="9"/>
      <c r="R1546" s="9"/>
      <c r="S1546" s="9"/>
      <c r="T1546" s="9"/>
      <c r="U1546" s="9"/>
    </row>
    <row r="1547" spans="3:21" s="6" customFormat="1" x14ac:dyDescent="0.25">
      <c r="C1547" s="116"/>
      <c r="D1547" s="117"/>
      <c r="E1547" s="13"/>
      <c r="F1547" s="13"/>
      <c r="G1547" s="13"/>
      <c r="H1547" s="13"/>
      <c r="I1547" s="13"/>
      <c r="J1547" s="13"/>
      <c r="K1547" s="114"/>
      <c r="L1547" s="115"/>
      <c r="M1547" s="115"/>
      <c r="N1547" s="115"/>
      <c r="O1547" s="115"/>
      <c r="P1547" s="115"/>
      <c r="Q1547" s="9"/>
      <c r="R1547" s="9"/>
      <c r="S1547" s="9"/>
      <c r="T1547" s="9"/>
      <c r="U1547" s="9"/>
    </row>
    <row r="1548" spans="3:21" s="6" customFormat="1" x14ac:dyDescent="0.25">
      <c r="C1548" s="116"/>
      <c r="D1548" s="117"/>
      <c r="E1548" s="13"/>
      <c r="F1548" s="13"/>
      <c r="G1548" s="13"/>
      <c r="H1548" s="13"/>
      <c r="I1548" s="13"/>
      <c r="J1548" s="13"/>
      <c r="K1548" s="114"/>
      <c r="L1548" s="115"/>
      <c r="M1548" s="115"/>
      <c r="N1548" s="115"/>
      <c r="O1548" s="115"/>
      <c r="P1548" s="115"/>
      <c r="Q1548" s="9"/>
      <c r="R1548" s="9"/>
      <c r="S1548" s="9"/>
      <c r="T1548" s="9"/>
      <c r="U1548" s="9"/>
    </row>
    <row r="1549" spans="3:21" s="6" customFormat="1" x14ac:dyDescent="0.25">
      <c r="C1549" s="116"/>
      <c r="D1549" s="117"/>
      <c r="E1549" s="13"/>
      <c r="F1549" s="13"/>
      <c r="G1549" s="13"/>
      <c r="H1549" s="13"/>
      <c r="I1549" s="13"/>
      <c r="J1549" s="13"/>
      <c r="K1549" s="114"/>
      <c r="L1549" s="115"/>
      <c r="M1549" s="115"/>
      <c r="N1549" s="115"/>
      <c r="O1549" s="115"/>
      <c r="P1549" s="115"/>
      <c r="Q1549" s="9"/>
      <c r="R1549" s="9"/>
      <c r="S1549" s="9"/>
      <c r="T1549" s="9"/>
      <c r="U1549" s="9"/>
    </row>
    <row r="1550" spans="3:21" s="6" customFormat="1" x14ac:dyDescent="0.25">
      <c r="C1550" s="116"/>
      <c r="D1550" s="117"/>
      <c r="E1550" s="13"/>
      <c r="F1550" s="13"/>
      <c r="G1550" s="13"/>
      <c r="H1550" s="13"/>
      <c r="I1550" s="13"/>
      <c r="J1550" s="13"/>
      <c r="K1550" s="114"/>
      <c r="L1550" s="115"/>
      <c r="M1550" s="115"/>
      <c r="N1550" s="115"/>
      <c r="O1550" s="115"/>
      <c r="P1550" s="115"/>
      <c r="Q1550" s="9"/>
      <c r="R1550" s="9"/>
      <c r="S1550" s="9"/>
      <c r="T1550" s="9"/>
      <c r="U1550" s="9"/>
    </row>
    <row r="1551" spans="3:21" s="6" customFormat="1" x14ac:dyDescent="0.25">
      <c r="C1551" s="116"/>
      <c r="D1551" s="117"/>
      <c r="E1551" s="13"/>
      <c r="F1551" s="13"/>
      <c r="G1551" s="13"/>
      <c r="H1551" s="13"/>
      <c r="I1551" s="13"/>
      <c r="J1551" s="13"/>
      <c r="K1551" s="114"/>
      <c r="L1551" s="115"/>
      <c r="M1551" s="115"/>
      <c r="N1551" s="115"/>
      <c r="O1551" s="115"/>
      <c r="P1551" s="115"/>
      <c r="Q1551" s="9"/>
      <c r="R1551" s="9"/>
      <c r="S1551" s="9"/>
      <c r="T1551" s="9"/>
      <c r="U1551" s="9"/>
    </row>
    <row r="1552" spans="3:21" s="6" customFormat="1" x14ac:dyDescent="0.25">
      <c r="C1552" s="116"/>
      <c r="D1552" s="117"/>
      <c r="E1552" s="13"/>
      <c r="F1552" s="13"/>
      <c r="G1552" s="13"/>
      <c r="H1552" s="13"/>
      <c r="I1552" s="13"/>
      <c r="J1552" s="13"/>
      <c r="K1552" s="114"/>
      <c r="L1552" s="115"/>
      <c r="M1552" s="115"/>
      <c r="N1552" s="115"/>
      <c r="O1552" s="115"/>
      <c r="P1552" s="115"/>
      <c r="Q1552" s="9"/>
      <c r="R1552" s="9"/>
      <c r="S1552" s="9"/>
      <c r="T1552" s="9"/>
      <c r="U1552" s="9"/>
    </row>
    <row r="1553" spans="3:21" s="6" customFormat="1" x14ac:dyDescent="0.25">
      <c r="C1553" s="116"/>
      <c r="D1553" s="117"/>
      <c r="E1553" s="13"/>
      <c r="F1553" s="13"/>
      <c r="G1553" s="13"/>
      <c r="H1553" s="13"/>
      <c r="I1553" s="13"/>
      <c r="J1553" s="13"/>
      <c r="K1553" s="114"/>
      <c r="L1553" s="115"/>
      <c r="M1553" s="115"/>
      <c r="N1553" s="115"/>
      <c r="O1553" s="115"/>
      <c r="P1553" s="115"/>
      <c r="Q1553" s="9"/>
      <c r="R1553" s="9"/>
      <c r="S1553" s="9"/>
      <c r="T1553" s="9"/>
      <c r="U1553" s="9"/>
    </row>
    <row r="1554" spans="3:21" s="6" customFormat="1" x14ac:dyDescent="0.25">
      <c r="C1554" s="116"/>
      <c r="D1554" s="117"/>
      <c r="E1554" s="13"/>
      <c r="F1554" s="13"/>
      <c r="G1554" s="13"/>
      <c r="H1554" s="13"/>
      <c r="I1554" s="13"/>
      <c r="J1554" s="13"/>
      <c r="K1554" s="114"/>
      <c r="L1554" s="115"/>
      <c r="M1554" s="115"/>
      <c r="N1554" s="115"/>
      <c r="O1554" s="115"/>
      <c r="P1554" s="115"/>
      <c r="Q1554" s="9"/>
      <c r="R1554" s="9"/>
      <c r="S1554" s="9"/>
      <c r="T1554" s="9"/>
      <c r="U1554" s="9"/>
    </row>
    <row r="1555" spans="3:21" s="6" customFormat="1" x14ac:dyDescent="0.25">
      <c r="C1555" s="116"/>
      <c r="D1555" s="117"/>
      <c r="E1555" s="13"/>
      <c r="F1555" s="13"/>
      <c r="G1555" s="13"/>
      <c r="H1555" s="13"/>
      <c r="I1555" s="13"/>
      <c r="J1555" s="13"/>
      <c r="K1555" s="114"/>
      <c r="L1555" s="115"/>
      <c r="M1555" s="115"/>
      <c r="N1555" s="115"/>
      <c r="O1555" s="115"/>
      <c r="P1555" s="115"/>
      <c r="Q1555" s="9"/>
      <c r="R1555" s="9"/>
      <c r="S1555" s="9"/>
      <c r="T1555" s="9"/>
      <c r="U1555" s="9"/>
    </row>
    <row r="1556" spans="3:21" s="6" customFormat="1" x14ac:dyDescent="0.25">
      <c r="C1556" s="116"/>
      <c r="D1556" s="117"/>
      <c r="E1556" s="13"/>
      <c r="F1556" s="13"/>
      <c r="G1556" s="13"/>
      <c r="H1556" s="13"/>
      <c r="I1556" s="13"/>
      <c r="J1556" s="13"/>
      <c r="K1556" s="114"/>
      <c r="L1556" s="115"/>
      <c r="M1556" s="115"/>
      <c r="N1556" s="115"/>
      <c r="O1556" s="115"/>
      <c r="P1556" s="115"/>
      <c r="Q1556" s="9"/>
      <c r="R1556" s="9"/>
      <c r="S1556" s="9"/>
      <c r="T1556" s="9"/>
      <c r="U1556" s="9"/>
    </row>
    <row r="1557" spans="3:21" s="6" customFormat="1" x14ac:dyDescent="0.25">
      <c r="C1557" s="116"/>
      <c r="D1557" s="117"/>
      <c r="E1557" s="13"/>
      <c r="F1557" s="13"/>
      <c r="G1557" s="13"/>
      <c r="H1557" s="13"/>
      <c r="I1557" s="13"/>
      <c r="J1557" s="13"/>
      <c r="K1557" s="114"/>
      <c r="L1557" s="115"/>
      <c r="M1557" s="115"/>
      <c r="N1557" s="115"/>
      <c r="O1557" s="115"/>
      <c r="P1557" s="115"/>
      <c r="Q1557" s="9"/>
      <c r="R1557" s="9"/>
      <c r="S1557" s="9"/>
      <c r="T1557" s="9"/>
      <c r="U1557" s="9"/>
    </row>
    <row r="1558" spans="3:21" s="6" customFormat="1" x14ac:dyDescent="0.25">
      <c r="C1558" s="116"/>
      <c r="D1558" s="117"/>
      <c r="E1558" s="13"/>
      <c r="F1558" s="13"/>
      <c r="G1558" s="13"/>
      <c r="H1558" s="13"/>
      <c r="I1558" s="13"/>
      <c r="J1558" s="13"/>
      <c r="K1558" s="114"/>
      <c r="L1558" s="115"/>
      <c r="M1558" s="115"/>
      <c r="N1558" s="115"/>
      <c r="O1558" s="115"/>
      <c r="P1558" s="115"/>
      <c r="Q1558" s="9"/>
      <c r="R1558" s="9"/>
      <c r="S1558" s="9"/>
      <c r="T1558" s="9"/>
      <c r="U1558" s="9"/>
    </row>
    <row r="1559" spans="3:21" s="6" customFormat="1" x14ac:dyDescent="0.25">
      <c r="C1559" s="116"/>
      <c r="D1559" s="117"/>
      <c r="E1559" s="13"/>
      <c r="F1559" s="13"/>
      <c r="G1559" s="13"/>
      <c r="H1559" s="13"/>
      <c r="I1559" s="13"/>
      <c r="J1559" s="13"/>
      <c r="K1559" s="114"/>
      <c r="L1559" s="115"/>
      <c r="M1559" s="115"/>
      <c r="N1559" s="115"/>
      <c r="O1559" s="115"/>
      <c r="P1559" s="115"/>
      <c r="Q1559" s="9"/>
      <c r="R1559" s="9"/>
      <c r="S1559" s="9"/>
      <c r="T1559" s="9"/>
      <c r="U1559" s="9"/>
    </row>
    <row r="1560" spans="3:21" s="6" customFormat="1" x14ac:dyDescent="0.25">
      <c r="C1560" s="116"/>
      <c r="D1560" s="117"/>
      <c r="E1560" s="13"/>
      <c r="F1560" s="13"/>
      <c r="G1560" s="13"/>
      <c r="H1560" s="13"/>
      <c r="I1560" s="13"/>
      <c r="J1560" s="13"/>
      <c r="K1560" s="114"/>
      <c r="L1560" s="115"/>
      <c r="M1560" s="115"/>
      <c r="N1560" s="115"/>
      <c r="O1560" s="115"/>
      <c r="P1560" s="115"/>
      <c r="Q1560" s="9"/>
      <c r="R1560" s="9"/>
      <c r="S1560" s="9"/>
      <c r="T1560" s="9"/>
      <c r="U1560" s="9"/>
    </row>
    <row r="1561" spans="3:21" s="6" customFormat="1" x14ac:dyDescent="0.25">
      <c r="C1561" s="116"/>
      <c r="D1561" s="117"/>
      <c r="E1561" s="13"/>
      <c r="F1561" s="13"/>
      <c r="G1561" s="13"/>
      <c r="H1561" s="13"/>
      <c r="I1561" s="13"/>
      <c r="J1561" s="13"/>
      <c r="K1561" s="114"/>
      <c r="L1561" s="115"/>
      <c r="M1561" s="115"/>
      <c r="N1561" s="115"/>
      <c r="O1561" s="115"/>
      <c r="P1561" s="115"/>
      <c r="Q1561" s="9"/>
      <c r="R1561" s="9"/>
      <c r="S1561" s="9"/>
      <c r="T1561" s="9"/>
      <c r="U1561" s="9"/>
    </row>
    <row r="1562" spans="3:21" s="6" customFormat="1" x14ac:dyDescent="0.25">
      <c r="C1562" s="116"/>
      <c r="D1562" s="117"/>
      <c r="E1562" s="13"/>
      <c r="F1562" s="13"/>
      <c r="G1562" s="13"/>
      <c r="H1562" s="13"/>
      <c r="I1562" s="13"/>
      <c r="J1562" s="13"/>
      <c r="K1562" s="114"/>
      <c r="L1562" s="115"/>
      <c r="M1562" s="115"/>
      <c r="N1562" s="115"/>
      <c r="O1562" s="115"/>
      <c r="P1562" s="115"/>
      <c r="Q1562" s="9"/>
      <c r="R1562" s="9"/>
      <c r="S1562" s="9"/>
      <c r="T1562" s="9"/>
      <c r="U1562" s="9"/>
    </row>
    <row r="1563" spans="3:21" s="6" customFormat="1" x14ac:dyDescent="0.25">
      <c r="C1563" s="116"/>
      <c r="D1563" s="117"/>
      <c r="E1563" s="13"/>
      <c r="F1563" s="13"/>
      <c r="G1563" s="13"/>
      <c r="H1563" s="13"/>
      <c r="I1563" s="13"/>
      <c r="J1563" s="13"/>
      <c r="K1563" s="114"/>
      <c r="L1563" s="115"/>
      <c r="M1563" s="115"/>
      <c r="N1563" s="115"/>
      <c r="O1563" s="115"/>
      <c r="P1563" s="115"/>
      <c r="Q1563" s="9"/>
      <c r="R1563" s="9"/>
      <c r="S1563" s="9"/>
      <c r="T1563" s="9"/>
      <c r="U1563" s="9"/>
    </row>
    <row r="1564" spans="3:21" s="6" customFormat="1" x14ac:dyDescent="0.25">
      <c r="C1564" s="116"/>
      <c r="D1564" s="117"/>
      <c r="E1564" s="13"/>
      <c r="F1564" s="13"/>
      <c r="G1564" s="13"/>
      <c r="H1564" s="13"/>
      <c r="I1564" s="13"/>
      <c r="J1564" s="13"/>
      <c r="K1564" s="114"/>
      <c r="L1564" s="115"/>
      <c r="M1564" s="115"/>
      <c r="N1564" s="115"/>
      <c r="O1564" s="115"/>
      <c r="P1564" s="115"/>
      <c r="Q1564" s="9"/>
      <c r="R1564" s="9"/>
      <c r="S1564" s="9"/>
      <c r="T1564" s="9"/>
      <c r="U1564" s="9"/>
    </row>
    <row r="1565" spans="3:21" s="6" customFormat="1" x14ac:dyDescent="0.25">
      <c r="C1565" s="116"/>
      <c r="D1565" s="117"/>
      <c r="E1565" s="13"/>
      <c r="F1565" s="13"/>
      <c r="G1565" s="13"/>
      <c r="H1565" s="13"/>
      <c r="I1565" s="13"/>
      <c r="J1565" s="13"/>
      <c r="K1565" s="114"/>
      <c r="L1565" s="115"/>
      <c r="M1565" s="115"/>
      <c r="N1565" s="115"/>
      <c r="O1565" s="115"/>
      <c r="P1565" s="115"/>
      <c r="Q1565" s="9"/>
      <c r="R1565" s="9"/>
      <c r="S1565" s="9"/>
      <c r="T1565" s="9"/>
      <c r="U1565" s="9"/>
    </row>
    <row r="1566" spans="3:21" s="6" customFormat="1" x14ac:dyDescent="0.25">
      <c r="C1566" s="116"/>
      <c r="D1566" s="117"/>
      <c r="E1566" s="13"/>
      <c r="F1566" s="13"/>
      <c r="G1566" s="13"/>
      <c r="H1566" s="13"/>
      <c r="I1566" s="13"/>
      <c r="J1566" s="13"/>
      <c r="K1566" s="114"/>
      <c r="L1566" s="115"/>
      <c r="M1566" s="115"/>
      <c r="N1566" s="115"/>
      <c r="O1566" s="115"/>
      <c r="P1566" s="115"/>
      <c r="Q1566" s="9"/>
      <c r="R1566" s="9"/>
      <c r="S1566" s="9"/>
      <c r="T1566" s="9"/>
      <c r="U1566" s="9"/>
    </row>
    <row r="1567" spans="3:21" s="6" customFormat="1" x14ac:dyDescent="0.25">
      <c r="C1567" s="116"/>
      <c r="D1567" s="117"/>
      <c r="E1567" s="13"/>
      <c r="F1567" s="13"/>
      <c r="G1567" s="13"/>
      <c r="H1567" s="13"/>
      <c r="I1567" s="13"/>
      <c r="J1567" s="13"/>
      <c r="K1567" s="114"/>
      <c r="L1567" s="115"/>
      <c r="M1567" s="115"/>
      <c r="N1567" s="115"/>
      <c r="O1567" s="115"/>
      <c r="P1567" s="115"/>
      <c r="Q1567" s="9"/>
      <c r="R1567" s="9"/>
      <c r="S1567" s="9"/>
      <c r="T1567" s="9"/>
      <c r="U1567" s="9"/>
    </row>
    <row r="1568" spans="3:21" s="6" customFormat="1" x14ac:dyDescent="0.25">
      <c r="C1568" s="116"/>
      <c r="D1568" s="117"/>
      <c r="E1568" s="13"/>
      <c r="F1568" s="13"/>
      <c r="G1568" s="13"/>
      <c r="H1568" s="13"/>
      <c r="I1568" s="13"/>
      <c r="J1568" s="13"/>
      <c r="K1568" s="114"/>
      <c r="L1568" s="115"/>
      <c r="M1568" s="115"/>
      <c r="N1568" s="115"/>
      <c r="O1568" s="115"/>
      <c r="P1568" s="115"/>
      <c r="Q1568" s="9"/>
      <c r="R1568" s="9"/>
      <c r="S1568" s="9"/>
      <c r="T1568" s="9"/>
      <c r="U1568" s="9"/>
    </row>
    <row r="1569" spans="3:21" s="6" customFormat="1" x14ac:dyDescent="0.25">
      <c r="C1569" s="116"/>
      <c r="D1569" s="117"/>
      <c r="E1569" s="13"/>
      <c r="F1569" s="13"/>
      <c r="G1569" s="13"/>
      <c r="H1569" s="13"/>
      <c r="I1569" s="13"/>
      <c r="J1569" s="13"/>
      <c r="K1569" s="114"/>
      <c r="L1569" s="115"/>
      <c r="M1569" s="115"/>
      <c r="N1569" s="115"/>
      <c r="O1569" s="115"/>
      <c r="P1569" s="115"/>
      <c r="Q1569" s="9"/>
      <c r="R1569" s="9"/>
      <c r="S1569" s="9"/>
      <c r="T1569" s="9"/>
      <c r="U1569" s="9"/>
    </row>
    <row r="1570" spans="3:21" s="6" customFormat="1" x14ac:dyDescent="0.25">
      <c r="C1570" s="116"/>
      <c r="D1570" s="117"/>
      <c r="E1570" s="13"/>
      <c r="F1570" s="13"/>
      <c r="G1570" s="13"/>
      <c r="H1570" s="13"/>
      <c r="I1570" s="13"/>
      <c r="J1570" s="13"/>
      <c r="K1570" s="114"/>
      <c r="L1570" s="115"/>
      <c r="M1570" s="115"/>
      <c r="N1570" s="115"/>
      <c r="O1570" s="115"/>
      <c r="P1570" s="115"/>
      <c r="Q1570" s="9"/>
      <c r="R1570" s="9"/>
      <c r="S1570" s="9"/>
      <c r="T1570" s="9"/>
      <c r="U1570" s="9"/>
    </row>
    <row r="1571" spans="3:21" s="6" customFormat="1" x14ac:dyDescent="0.25">
      <c r="C1571" s="116"/>
      <c r="D1571" s="117"/>
      <c r="E1571" s="13"/>
      <c r="F1571" s="13"/>
      <c r="G1571" s="13"/>
      <c r="H1571" s="13"/>
      <c r="I1571" s="13"/>
      <c r="J1571" s="13"/>
      <c r="K1571" s="114"/>
      <c r="L1571" s="115"/>
      <c r="M1571" s="115"/>
      <c r="N1571" s="115"/>
      <c r="O1571" s="115"/>
      <c r="P1571" s="115"/>
      <c r="Q1571" s="9"/>
      <c r="R1571" s="9"/>
      <c r="S1571" s="9"/>
      <c r="T1571" s="9"/>
      <c r="U1571" s="9"/>
    </row>
    <row r="1572" spans="3:21" s="6" customFormat="1" x14ac:dyDescent="0.25">
      <c r="C1572" s="116"/>
      <c r="D1572" s="117"/>
      <c r="E1572" s="13"/>
      <c r="F1572" s="13"/>
      <c r="G1572" s="13"/>
      <c r="H1572" s="13"/>
      <c r="I1572" s="13"/>
      <c r="J1572" s="13"/>
      <c r="K1572" s="114"/>
      <c r="L1572" s="115"/>
      <c r="M1572" s="115"/>
      <c r="N1572" s="115"/>
      <c r="O1572" s="115"/>
      <c r="P1572" s="115"/>
      <c r="Q1572" s="9"/>
      <c r="R1572" s="9"/>
      <c r="S1572" s="9"/>
      <c r="T1572" s="9"/>
      <c r="U1572" s="9"/>
    </row>
    <row r="1573" spans="3:21" s="6" customFormat="1" x14ac:dyDescent="0.25">
      <c r="C1573" s="116"/>
      <c r="D1573" s="117"/>
      <c r="E1573" s="13"/>
      <c r="F1573" s="13"/>
      <c r="G1573" s="13"/>
      <c r="H1573" s="13"/>
      <c r="I1573" s="13"/>
      <c r="J1573" s="13"/>
      <c r="K1573" s="114"/>
      <c r="L1573" s="115"/>
      <c r="M1573" s="115"/>
      <c r="N1573" s="115"/>
      <c r="O1573" s="115"/>
      <c r="P1573" s="115"/>
      <c r="Q1573" s="9"/>
      <c r="R1573" s="9"/>
      <c r="S1573" s="9"/>
      <c r="T1573" s="9"/>
      <c r="U1573" s="9"/>
    </row>
    <row r="1574" spans="3:21" s="6" customFormat="1" x14ac:dyDescent="0.25">
      <c r="C1574" s="116"/>
      <c r="D1574" s="117"/>
      <c r="E1574" s="13"/>
      <c r="F1574" s="13"/>
      <c r="G1574" s="13"/>
      <c r="H1574" s="13"/>
      <c r="I1574" s="13"/>
      <c r="J1574" s="13"/>
      <c r="K1574" s="114"/>
      <c r="L1574" s="115"/>
      <c r="M1574" s="115"/>
      <c r="N1574" s="115"/>
      <c r="O1574" s="115"/>
      <c r="P1574" s="115"/>
      <c r="Q1574" s="9"/>
      <c r="R1574" s="9"/>
      <c r="S1574" s="9"/>
      <c r="T1574" s="9"/>
      <c r="U1574" s="9"/>
    </row>
    <row r="1575" spans="3:21" s="6" customFormat="1" x14ac:dyDescent="0.25">
      <c r="C1575" s="116"/>
      <c r="D1575" s="117"/>
      <c r="E1575" s="13"/>
      <c r="F1575" s="13"/>
      <c r="G1575" s="13"/>
      <c r="H1575" s="13"/>
      <c r="I1575" s="13"/>
      <c r="J1575" s="13"/>
      <c r="K1575" s="114"/>
      <c r="L1575" s="115"/>
      <c r="M1575" s="115"/>
      <c r="N1575" s="115"/>
      <c r="O1575" s="115"/>
      <c r="P1575" s="115"/>
      <c r="Q1575" s="9"/>
      <c r="R1575" s="9"/>
      <c r="S1575" s="9"/>
      <c r="T1575" s="9"/>
      <c r="U1575" s="9"/>
    </row>
    <row r="1576" spans="3:21" s="6" customFormat="1" x14ac:dyDescent="0.25">
      <c r="C1576" s="116"/>
      <c r="D1576" s="117"/>
      <c r="E1576" s="13"/>
      <c r="F1576" s="13"/>
      <c r="G1576" s="13"/>
      <c r="H1576" s="13"/>
      <c r="I1576" s="13"/>
      <c r="J1576" s="13"/>
      <c r="K1576" s="114"/>
      <c r="L1576" s="115"/>
      <c r="M1576" s="115"/>
      <c r="N1576" s="115"/>
      <c r="O1576" s="115"/>
      <c r="P1576" s="115"/>
      <c r="Q1576" s="9"/>
      <c r="R1576" s="9"/>
      <c r="S1576" s="9"/>
      <c r="T1576" s="9"/>
      <c r="U1576" s="9"/>
    </row>
    <row r="1577" spans="3:21" s="6" customFormat="1" x14ac:dyDescent="0.25">
      <c r="C1577" s="116"/>
      <c r="D1577" s="117"/>
      <c r="E1577" s="13"/>
      <c r="F1577" s="13"/>
      <c r="G1577" s="13"/>
      <c r="H1577" s="13"/>
      <c r="I1577" s="13"/>
      <c r="J1577" s="13"/>
      <c r="K1577" s="114"/>
      <c r="L1577" s="115"/>
      <c r="M1577" s="115"/>
      <c r="N1577" s="115"/>
      <c r="O1577" s="115"/>
      <c r="P1577" s="115"/>
      <c r="Q1577" s="9"/>
      <c r="R1577" s="9"/>
      <c r="S1577" s="9"/>
      <c r="T1577" s="9"/>
      <c r="U1577" s="9"/>
    </row>
    <row r="1578" spans="3:21" s="6" customFormat="1" x14ac:dyDescent="0.25">
      <c r="C1578" s="116"/>
      <c r="D1578" s="117"/>
      <c r="E1578" s="13"/>
      <c r="F1578" s="13"/>
      <c r="G1578" s="13"/>
      <c r="H1578" s="13"/>
      <c r="I1578" s="13"/>
      <c r="J1578" s="13"/>
      <c r="K1578" s="114"/>
      <c r="L1578" s="115"/>
      <c r="M1578" s="115"/>
      <c r="N1578" s="115"/>
      <c r="O1578" s="115"/>
      <c r="P1578" s="115"/>
      <c r="Q1578" s="9"/>
      <c r="R1578" s="9"/>
      <c r="S1578" s="9"/>
      <c r="T1578" s="9"/>
      <c r="U1578" s="9"/>
    </row>
    <row r="1579" spans="3:21" s="6" customFormat="1" x14ac:dyDescent="0.25">
      <c r="C1579" s="116"/>
      <c r="D1579" s="117"/>
      <c r="E1579" s="13"/>
      <c r="F1579" s="13"/>
      <c r="G1579" s="13"/>
      <c r="H1579" s="13"/>
      <c r="I1579" s="13"/>
      <c r="J1579" s="13"/>
      <c r="K1579" s="114"/>
      <c r="L1579" s="115"/>
      <c r="M1579" s="115"/>
      <c r="N1579" s="115"/>
      <c r="O1579" s="115"/>
      <c r="P1579" s="115"/>
      <c r="Q1579" s="9"/>
      <c r="R1579" s="9"/>
      <c r="S1579" s="9"/>
      <c r="T1579" s="9"/>
      <c r="U1579" s="9"/>
    </row>
    <row r="1580" spans="3:21" s="6" customFormat="1" x14ac:dyDescent="0.25">
      <c r="C1580" s="116"/>
      <c r="D1580" s="117"/>
      <c r="E1580" s="13"/>
      <c r="F1580" s="13"/>
      <c r="G1580" s="13"/>
      <c r="H1580" s="13"/>
      <c r="I1580" s="13"/>
      <c r="J1580" s="13"/>
      <c r="K1580" s="114"/>
      <c r="L1580" s="115"/>
      <c r="M1580" s="115"/>
      <c r="N1580" s="115"/>
      <c r="O1580" s="115"/>
      <c r="P1580" s="115"/>
      <c r="Q1580" s="9"/>
      <c r="R1580" s="9"/>
      <c r="S1580" s="9"/>
      <c r="T1580" s="9"/>
      <c r="U1580" s="9"/>
    </row>
    <row r="1581" spans="3:21" s="6" customFormat="1" x14ac:dyDescent="0.25">
      <c r="C1581" s="116"/>
      <c r="D1581" s="117"/>
      <c r="E1581" s="13"/>
      <c r="F1581" s="13"/>
      <c r="G1581" s="13"/>
      <c r="H1581" s="13"/>
      <c r="I1581" s="13"/>
      <c r="J1581" s="13"/>
      <c r="K1581" s="114"/>
      <c r="L1581" s="115"/>
      <c r="M1581" s="115"/>
      <c r="N1581" s="115"/>
      <c r="O1581" s="115"/>
      <c r="P1581" s="115"/>
      <c r="Q1581" s="9"/>
      <c r="R1581" s="9"/>
      <c r="S1581" s="9"/>
      <c r="T1581" s="9"/>
      <c r="U1581" s="9"/>
    </row>
    <row r="1582" spans="3:21" s="6" customFormat="1" x14ac:dyDescent="0.25">
      <c r="C1582" s="116"/>
      <c r="D1582" s="117"/>
      <c r="E1582" s="13"/>
      <c r="F1582" s="13"/>
      <c r="G1582" s="13"/>
      <c r="H1582" s="13"/>
      <c r="I1582" s="13"/>
      <c r="J1582" s="13"/>
      <c r="K1582" s="114"/>
      <c r="L1582" s="115"/>
      <c r="M1582" s="115"/>
      <c r="N1582" s="115"/>
      <c r="O1582" s="115"/>
      <c r="P1582" s="115"/>
      <c r="Q1582" s="9"/>
      <c r="R1582" s="9"/>
      <c r="S1582" s="9"/>
      <c r="T1582" s="9"/>
      <c r="U1582" s="9"/>
    </row>
    <row r="1583" spans="3:21" s="6" customFormat="1" x14ac:dyDescent="0.25">
      <c r="C1583" s="116"/>
      <c r="D1583" s="117"/>
      <c r="E1583" s="13"/>
      <c r="F1583" s="13"/>
      <c r="G1583" s="13"/>
      <c r="H1583" s="13"/>
      <c r="I1583" s="13"/>
      <c r="J1583" s="13"/>
      <c r="K1583" s="114"/>
      <c r="L1583" s="115"/>
      <c r="M1583" s="115"/>
      <c r="N1583" s="115"/>
      <c r="O1583" s="115"/>
      <c r="P1583" s="115"/>
      <c r="Q1583" s="9"/>
      <c r="R1583" s="9"/>
      <c r="S1583" s="9"/>
      <c r="T1583" s="9"/>
      <c r="U1583" s="9"/>
    </row>
    <row r="1584" spans="3:21" s="6" customFormat="1" x14ac:dyDescent="0.25">
      <c r="C1584" s="116"/>
      <c r="D1584" s="117"/>
      <c r="E1584" s="13"/>
      <c r="F1584" s="13"/>
      <c r="G1584" s="13"/>
      <c r="H1584" s="13"/>
      <c r="I1584" s="13"/>
      <c r="J1584" s="13"/>
      <c r="K1584" s="114"/>
      <c r="L1584" s="115"/>
      <c r="M1584" s="115"/>
      <c r="N1584" s="115"/>
      <c r="O1584" s="115"/>
      <c r="P1584" s="115"/>
      <c r="Q1584" s="9"/>
      <c r="R1584" s="9"/>
      <c r="S1584" s="9"/>
      <c r="T1584" s="9"/>
      <c r="U1584" s="9"/>
    </row>
    <row r="1585" spans="3:21" s="6" customFormat="1" x14ac:dyDescent="0.25">
      <c r="C1585" s="116"/>
      <c r="D1585" s="117"/>
      <c r="E1585" s="13"/>
      <c r="F1585" s="13"/>
      <c r="G1585" s="13"/>
      <c r="H1585" s="13"/>
      <c r="I1585" s="13"/>
      <c r="J1585" s="13"/>
      <c r="K1585" s="114"/>
      <c r="L1585" s="115"/>
      <c r="M1585" s="115"/>
      <c r="N1585" s="115"/>
      <c r="O1585" s="115"/>
      <c r="P1585" s="115"/>
      <c r="Q1585" s="9"/>
      <c r="R1585" s="9"/>
      <c r="S1585" s="9"/>
      <c r="T1585" s="9"/>
      <c r="U1585" s="9"/>
    </row>
    <row r="1586" spans="3:21" s="6" customFormat="1" x14ac:dyDescent="0.25">
      <c r="C1586" s="116"/>
      <c r="D1586" s="117"/>
      <c r="E1586" s="13"/>
      <c r="F1586" s="13"/>
      <c r="G1586" s="13"/>
      <c r="H1586" s="13"/>
      <c r="I1586" s="13"/>
      <c r="J1586" s="13"/>
      <c r="K1586" s="114"/>
      <c r="L1586" s="115"/>
      <c r="M1586" s="115"/>
      <c r="N1586" s="115"/>
      <c r="O1586" s="115"/>
      <c r="P1586" s="115"/>
      <c r="Q1586" s="9"/>
      <c r="R1586" s="9"/>
      <c r="S1586" s="9"/>
      <c r="T1586" s="9"/>
      <c r="U1586" s="9"/>
    </row>
    <row r="1587" spans="3:21" s="6" customFormat="1" x14ac:dyDescent="0.25">
      <c r="C1587" s="116"/>
      <c r="D1587" s="117"/>
      <c r="E1587" s="13"/>
      <c r="F1587" s="13"/>
      <c r="G1587" s="13"/>
      <c r="H1587" s="13"/>
      <c r="I1587" s="13"/>
      <c r="J1587" s="13"/>
      <c r="K1587" s="114"/>
      <c r="L1587" s="115"/>
      <c r="M1587" s="115"/>
      <c r="N1587" s="115"/>
      <c r="O1587" s="115"/>
      <c r="P1587" s="115"/>
      <c r="Q1587" s="9"/>
      <c r="R1587" s="9"/>
      <c r="S1587" s="9"/>
      <c r="T1587" s="9"/>
      <c r="U1587" s="9"/>
    </row>
    <row r="1588" spans="3:21" s="6" customFormat="1" x14ac:dyDescent="0.25">
      <c r="C1588" s="116"/>
      <c r="D1588" s="117"/>
      <c r="E1588" s="13"/>
      <c r="F1588" s="13"/>
      <c r="G1588" s="13"/>
      <c r="H1588" s="13"/>
      <c r="I1588" s="13"/>
      <c r="J1588" s="13"/>
      <c r="K1588" s="114"/>
      <c r="L1588" s="115"/>
      <c r="M1588" s="115"/>
      <c r="N1588" s="115"/>
      <c r="O1588" s="115"/>
      <c r="P1588" s="115"/>
      <c r="Q1588" s="9"/>
      <c r="R1588" s="9"/>
      <c r="S1588" s="9"/>
      <c r="T1588" s="9"/>
      <c r="U1588" s="9"/>
    </row>
    <row r="1589" spans="3:21" s="6" customFormat="1" x14ac:dyDescent="0.25">
      <c r="C1589" s="116"/>
      <c r="D1589" s="117"/>
      <c r="E1589" s="13"/>
      <c r="F1589" s="13"/>
      <c r="G1589" s="13"/>
      <c r="H1589" s="13"/>
      <c r="I1589" s="13"/>
      <c r="J1589" s="13"/>
      <c r="K1589" s="114"/>
      <c r="L1589" s="115"/>
      <c r="M1589" s="115"/>
      <c r="N1589" s="115"/>
      <c r="O1589" s="115"/>
      <c r="P1589" s="115"/>
      <c r="Q1589" s="9"/>
      <c r="R1589" s="9"/>
      <c r="S1589" s="9"/>
      <c r="T1589" s="9"/>
      <c r="U1589" s="9"/>
    </row>
    <row r="1590" spans="3:21" s="6" customFormat="1" x14ac:dyDescent="0.25">
      <c r="C1590" s="116"/>
      <c r="D1590" s="117"/>
      <c r="E1590" s="13"/>
      <c r="F1590" s="13"/>
      <c r="G1590" s="13"/>
      <c r="H1590" s="13"/>
      <c r="I1590" s="13"/>
      <c r="J1590" s="13"/>
      <c r="K1590" s="114"/>
      <c r="L1590" s="115"/>
      <c r="M1590" s="115"/>
      <c r="N1590" s="115"/>
      <c r="O1590" s="115"/>
      <c r="P1590" s="115"/>
      <c r="Q1590" s="9"/>
      <c r="R1590" s="9"/>
      <c r="S1590" s="9"/>
      <c r="T1590" s="9"/>
      <c r="U1590" s="9"/>
    </row>
    <row r="1591" spans="3:21" s="6" customFormat="1" x14ac:dyDescent="0.25">
      <c r="C1591" s="116"/>
      <c r="D1591" s="117"/>
      <c r="E1591" s="13"/>
      <c r="F1591" s="13"/>
      <c r="G1591" s="13"/>
      <c r="H1591" s="13"/>
      <c r="I1591" s="13"/>
      <c r="J1591" s="13"/>
      <c r="K1591" s="114"/>
      <c r="L1591" s="115"/>
      <c r="M1591" s="115"/>
      <c r="N1591" s="115"/>
      <c r="O1591" s="115"/>
      <c r="P1591" s="115"/>
      <c r="Q1591" s="9"/>
      <c r="R1591" s="9"/>
      <c r="S1591" s="9"/>
      <c r="T1591" s="9"/>
      <c r="U1591" s="9"/>
    </row>
    <row r="1592" spans="3:21" s="6" customFormat="1" x14ac:dyDescent="0.25">
      <c r="C1592" s="116"/>
      <c r="D1592" s="117"/>
      <c r="E1592" s="13"/>
      <c r="F1592" s="13"/>
      <c r="G1592" s="13"/>
      <c r="H1592" s="13"/>
      <c r="I1592" s="13"/>
      <c r="J1592" s="13"/>
      <c r="K1592" s="114"/>
      <c r="L1592" s="115"/>
      <c r="M1592" s="115"/>
      <c r="N1592" s="115"/>
      <c r="O1592" s="115"/>
      <c r="P1592" s="115"/>
      <c r="Q1592" s="9"/>
      <c r="R1592" s="9"/>
      <c r="S1592" s="9"/>
      <c r="T1592" s="9"/>
      <c r="U1592" s="9"/>
    </row>
    <row r="1593" spans="3:21" s="6" customFormat="1" x14ac:dyDescent="0.25">
      <c r="C1593" s="116"/>
      <c r="D1593" s="117"/>
      <c r="E1593" s="13"/>
      <c r="F1593" s="13"/>
      <c r="G1593" s="13"/>
      <c r="H1593" s="13"/>
      <c r="I1593" s="13"/>
      <c r="J1593" s="13"/>
      <c r="K1593" s="114"/>
      <c r="L1593" s="115"/>
      <c r="M1593" s="115"/>
      <c r="N1593" s="115"/>
      <c r="O1593" s="115"/>
      <c r="P1593" s="115"/>
      <c r="Q1593" s="9"/>
      <c r="R1593" s="9"/>
      <c r="S1593" s="9"/>
      <c r="T1593" s="9"/>
      <c r="U1593" s="9"/>
    </row>
    <row r="1594" spans="3:21" s="6" customFormat="1" x14ac:dyDescent="0.25">
      <c r="C1594" s="116"/>
      <c r="D1594" s="117"/>
      <c r="E1594" s="13"/>
      <c r="F1594" s="13"/>
      <c r="G1594" s="13"/>
      <c r="H1594" s="13"/>
      <c r="I1594" s="13"/>
      <c r="J1594" s="13"/>
      <c r="K1594" s="114"/>
      <c r="L1594" s="115"/>
      <c r="M1594" s="115"/>
      <c r="N1594" s="115"/>
      <c r="O1594" s="115"/>
      <c r="P1594" s="115"/>
      <c r="Q1594" s="9"/>
      <c r="R1594" s="9"/>
      <c r="S1594" s="9"/>
      <c r="T1594" s="9"/>
      <c r="U1594" s="9"/>
    </row>
    <row r="1595" spans="3:21" s="6" customFormat="1" x14ac:dyDescent="0.25">
      <c r="C1595" s="116"/>
      <c r="D1595" s="117"/>
      <c r="E1595" s="13"/>
      <c r="F1595" s="13"/>
      <c r="G1595" s="13"/>
      <c r="H1595" s="13"/>
      <c r="I1595" s="13"/>
      <c r="J1595" s="13"/>
      <c r="K1595" s="114"/>
      <c r="L1595" s="115"/>
      <c r="M1595" s="115"/>
      <c r="N1595" s="115"/>
      <c r="O1595" s="115"/>
      <c r="P1595" s="115"/>
      <c r="Q1595" s="9"/>
      <c r="R1595" s="9"/>
      <c r="S1595" s="9"/>
      <c r="T1595" s="9"/>
      <c r="U1595" s="9"/>
    </row>
    <row r="1596" spans="3:21" s="6" customFormat="1" x14ac:dyDescent="0.25">
      <c r="C1596" s="116"/>
      <c r="D1596" s="117"/>
      <c r="E1596" s="13"/>
      <c r="F1596" s="13"/>
      <c r="G1596" s="13"/>
      <c r="H1596" s="13"/>
      <c r="I1596" s="13"/>
      <c r="J1596" s="13"/>
      <c r="K1596" s="114"/>
      <c r="L1596" s="115"/>
      <c r="M1596" s="115"/>
      <c r="N1596" s="115"/>
      <c r="O1596" s="115"/>
      <c r="P1596" s="115"/>
      <c r="Q1596" s="9"/>
      <c r="R1596" s="9"/>
      <c r="S1596" s="9"/>
      <c r="T1596" s="9"/>
      <c r="U1596" s="9"/>
    </row>
    <row r="1597" spans="3:21" s="6" customFormat="1" x14ac:dyDescent="0.25">
      <c r="C1597" s="116"/>
      <c r="D1597" s="117"/>
      <c r="E1597" s="13"/>
      <c r="F1597" s="13"/>
      <c r="G1597" s="13"/>
      <c r="H1597" s="13"/>
      <c r="I1597" s="13"/>
      <c r="J1597" s="13"/>
      <c r="K1597" s="114"/>
      <c r="L1597" s="115"/>
      <c r="M1597" s="115"/>
      <c r="N1597" s="115"/>
      <c r="O1597" s="115"/>
      <c r="P1597" s="115"/>
      <c r="Q1597" s="9"/>
      <c r="R1597" s="9"/>
      <c r="S1597" s="9"/>
      <c r="T1597" s="9"/>
      <c r="U1597" s="9"/>
    </row>
    <row r="1598" spans="3:21" s="6" customFormat="1" x14ac:dyDescent="0.25">
      <c r="C1598" s="116"/>
      <c r="D1598" s="117"/>
      <c r="E1598" s="13"/>
      <c r="F1598" s="13"/>
      <c r="G1598" s="13"/>
      <c r="H1598" s="13"/>
      <c r="I1598" s="13"/>
      <c r="J1598" s="13"/>
      <c r="K1598" s="114"/>
      <c r="L1598" s="115"/>
      <c r="M1598" s="115"/>
      <c r="N1598" s="115"/>
      <c r="O1598" s="115"/>
      <c r="P1598" s="115"/>
      <c r="Q1598" s="9"/>
      <c r="R1598" s="9"/>
      <c r="S1598" s="9"/>
      <c r="T1598" s="9"/>
      <c r="U1598" s="9"/>
    </row>
    <row r="1599" spans="3:21" s="6" customFormat="1" x14ac:dyDescent="0.25">
      <c r="C1599" s="116"/>
      <c r="D1599" s="117"/>
      <c r="E1599" s="13"/>
      <c r="F1599" s="13"/>
      <c r="G1599" s="13"/>
      <c r="H1599" s="13"/>
      <c r="I1599" s="13"/>
      <c r="J1599" s="13"/>
      <c r="K1599" s="114"/>
      <c r="L1599" s="115"/>
      <c r="M1599" s="115"/>
      <c r="N1599" s="115"/>
      <c r="O1599" s="115"/>
      <c r="P1599" s="115"/>
      <c r="Q1599" s="9"/>
      <c r="R1599" s="9"/>
      <c r="S1599" s="9"/>
      <c r="T1599" s="9"/>
      <c r="U1599" s="9"/>
    </row>
    <row r="1600" spans="3:21" s="6" customFormat="1" x14ac:dyDescent="0.25">
      <c r="C1600" s="116"/>
      <c r="D1600" s="117"/>
      <c r="E1600" s="13"/>
      <c r="F1600" s="13"/>
      <c r="G1600" s="13"/>
      <c r="H1600" s="13"/>
      <c r="I1600" s="13"/>
      <c r="J1600" s="13"/>
      <c r="K1600" s="114"/>
      <c r="L1600" s="115"/>
      <c r="M1600" s="115"/>
      <c r="N1600" s="115"/>
      <c r="O1600" s="115"/>
      <c r="P1600" s="115"/>
      <c r="Q1600" s="9"/>
      <c r="R1600" s="9"/>
      <c r="S1600" s="9"/>
      <c r="T1600" s="9"/>
      <c r="U1600" s="9"/>
    </row>
    <row r="1601" spans="3:21" s="6" customFormat="1" x14ac:dyDescent="0.25">
      <c r="C1601" s="116"/>
      <c r="D1601" s="117"/>
      <c r="E1601" s="13"/>
      <c r="F1601" s="13"/>
      <c r="G1601" s="13"/>
      <c r="H1601" s="13"/>
      <c r="I1601" s="13"/>
      <c r="J1601" s="13"/>
      <c r="K1601" s="114"/>
      <c r="L1601" s="115"/>
      <c r="M1601" s="115"/>
      <c r="N1601" s="115"/>
      <c r="O1601" s="115"/>
      <c r="P1601" s="115"/>
      <c r="Q1601" s="9"/>
      <c r="R1601" s="9"/>
      <c r="S1601" s="9"/>
      <c r="T1601" s="9"/>
      <c r="U1601" s="9"/>
    </row>
    <row r="1602" spans="3:21" s="6" customFormat="1" x14ac:dyDescent="0.25">
      <c r="C1602" s="116"/>
      <c r="D1602" s="117"/>
      <c r="E1602" s="13"/>
      <c r="F1602" s="13"/>
      <c r="G1602" s="13"/>
      <c r="H1602" s="13"/>
      <c r="I1602" s="13"/>
      <c r="J1602" s="13"/>
      <c r="K1602" s="114"/>
      <c r="L1602" s="115"/>
      <c r="M1602" s="115"/>
      <c r="N1602" s="115"/>
      <c r="O1602" s="115"/>
      <c r="P1602" s="115"/>
      <c r="Q1602" s="9"/>
      <c r="R1602" s="9"/>
      <c r="S1602" s="9"/>
      <c r="T1602" s="9"/>
      <c r="U1602" s="9"/>
    </row>
    <row r="1603" spans="3:21" s="6" customFormat="1" x14ac:dyDescent="0.25">
      <c r="C1603" s="116"/>
      <c r="D1603" s="117"/>
      <c r="E1603" s="13"/>
      <c r="F1603" s="13"/>
      <c r="G1603" s="13"/>
      <c r="H1603" s="13"/>
      <c r="I1603" s="13"/>
      <c r="J1603" s="13"/>
      <c r="K1603" s="114"/>
      <c r="L1603" s="115"/>
      <c r="M1603" s="115"/>
      <c r="N1603" s="115"/>
      <c r="O1603" s="115"/>
      <c r="P1603" s="115"/>
      <c r="Q1603" s="9"/>
      <c r="R1603" s="9"/>
      <c r="S1603" s="9"/>
      <c r="T1603" s="9"/>
      <c r="U1603" s="9"/>
    </row>
    <row r="1604" spans="3:21" s="6" customFormat="1" x14ac:dyDescent="0.25">
      <c r="C1604" s="116"/>
      <c r="D1604" s="117"/>
      <c r="E1604" s="13"/>
      <c r="F1604" s="13"/>
      <c r="G1604" s="13"/>
      <c r="H1604" s="13"/>
      <c r="I1604" s="13"/>
      <c r="J1604" s="13"/>
      <c r="K1604" s="114"/>
      <c r="L1604" s="115"/>
      <c r="M1604" s="115"/>
      <c r="N1604" s="115"/>
      <c r="O1604" s="115"/>
      <c r="P1604" s="115"/>
      <c r="Q1604" s="9"/>
      <c r="R1604" s="9"/>
      <c r="S1604" s="9"/>
      <c r="T1604" s="9"/>
      <c r="U1604" s="9"/>
    </row>
    <row r="1605" spans="3:21" s="6" customFormat="1" x14ac:dyDescent="0.25">
      <c r="C1605" s="116"/>
      <c r="D1605" s="117"/>
      <c r="E1605" s="13"/>
      <c r="F1605" s="13"/>
      <c r="G1605" s="13"/>
      <c r="H1605" s="13"/>
      <c r="I1605" s="13"/>
      <c r="J1605" s="13"/>
      <c r="K1605" s="114"/>
      <c r="L1605" s="115"/>
      <c r="M1605" s="115"/>
      <c r="N1605" s="115"/>
      <c r="O1605" s="115"/>
      <c r="P1605" s="115"/>
      <c r="Q1605" s="9"/>
      <c r="R1605" s="9"/>
      <c r="S1605" s="9"/>
      <c r="T1605" s="9"/>
      <c r="U1605" s="9"/>
    </row>
    <row r="1606" spans="3:21" s="6" customFormat="1" x14ac:dyDescent="0.25">
      <c r="C1606" s="116"/>
      <c r="D1606" s="117"/>
      <c r="E1606" s="13"/>
      <c r="F1606" s="13"/>
      <c r="G1606" s="13"/>
      <c r="H1606" s="13"/>
      <c r="I1606" s="13"/>
      <c r="J1606" s="13"/>
      <c r="K1606" s="114"/>
      <c r="L1606" s="115"/>
      <c r="M1606" s="115"/>
      <c r="N1606" s="115"/>
      <c r="O1606" s="115"/>
      <c r="P1606" s="115"/>
      <c r="Q1606" s="9"/>
      <c r="R1606" s="9"/>
      <c r="S1606" s="9"/>
      <c r="T1606" s="9"/>
      <c r="U1606" s="9"/>
    </row>
    <row r="1607" spans="3:21" s="6" customFormat="1" x14ac:dyDescent="0.25">
      <c r="C1607" s="116"/>
      <c r="D1607" s="117"/>
      <c r="E1607" s="13"/>
      <c r="F1607" s="13"/>
      <c r="G1607" s="13"/>
      <c r="H1607" s="13"/>
      <c r="I1607" s="13"/>
      <c r="J1607" s="13"/>
      <c r="K1607" s="114"/>
      <c r="L1607" s="115"/>
      <c r="M1607" s="115"/>
      <c r="N1607" s="115"/>
      <c r="O1607" s="115"/>
      <c r="P1607" s="115"/>
      <c r="Q1607" s="9"/>
      <c r="R1607" s="9"/>
      <c r="S1607" s="9"/>
      <c r="T1607" s="9"/>
      <c r="U1607" s="9"/>
    </row>
    <row r="1608" spans="3:21" s="6" customFormat="1" x14ac:dyDescent="0.25">
      <c r="C1608" s="116"/>
      <c r="D1608" s="117"/>
      <c r="E1608" s="13"/>
      <c r="F1608" s="13"/>
      <c r="G1608" s="13"/>
      <c r="H1608" s="13"/>
      <c r="I1608" s="13"/>
      <c r="J1608" s="13"/>
      <c r="K1608" s="114"/>
      <c r="L1608" s="115"/>
      <c r="M1608" s="115"/>
      <c r="N1608" s="115"/>
      <c r="O1608" s="115"/>
      <c r="P1608" s="115"/>
      <c r="Q1608" s="9"/>
      <c r="R1608" s="9"/>
      <c r="S1608" s="9"/>
      <c r="T1608" s="9"/>
      <c r="U1608" s="9"/>
    </row>
    <row r="1609" spans="3:21" s="6" customFormat="1" x14ac:dyDescent="0.25">
      <c r="C1609" s="116"/>
      <c r="D1609" s="117"/>
      <c r="E1609" s="13"/>
      <c r="F1609" s="13"/>
      <c r="G1609" s="13"/>
      <c r="H1609" s="13"/>
      <c r="I1609" s="13"/>
      <c r="J1609" s="13"/>
      <c r="K1609" s="114"/>
      <c r="L1609" s="115"/>
      <c r="M1609" s="115"/>
      <c r="N1609" s="115"/>
      <c r="O1609" s="115"/>
      <c r="P1609" s="115"/>
      <c r="Q1609" s="9"/>
      <c r="R1609" s="9"/>
      <c r="S1609" s="9"/>
      <c r="T1609" s="9"/>
      <c r="U1609" s="9"/>
    </row>
    <row r="1610" spans="3:21" s="6" customFormat="1" x14ac:dyDescent="0.25">
      <c r="C1610" s="116"/>
      <c r="D1610" s="117"/>
      <c r="E1610" s="13"/>
      <c r="F1610" s="13"/>
      <c r="G1610" s="13"/>
      <c r="H1610" s="13"/>
      <c r="I1610" s="13"/>
      <c r="J1610" s="13"/>
      <c r="K1610" s="114"/>
      <c r="L1610" s="115"/>
      <c r="M1610" s="115"/>
      <c r="N1610" s="115"/>
      <c r="O1610" s="115"/>
      <c r="P1610" s="115"/>
      <c r="Q1610" s="9"/>
      <c r="R1610" s="9"/>
      <c r="S1610" s="9"/>
      <c r="T1610" s="9"/>
      <c r="U1610" s="9"/>
    </row>
    <row r="1611" spans="3:21" s="6" customFormat="1" x14ac:dyDescent="0.25">
      <c r="C1611" s="116"/>
      <c r="D1611" s="117"/>
      <c r="E1611" s="13"/>
      <c r="F1611" s="13"/>
      <c r="G1611" s="13"/>
      <c r="H1611" s="13"/>
      <c r="I1611" s="13"/>
      <c r="J1611" s="13"/>
      <c r="K1611" s="114"/>
      <c r="L1611" s="115"/>
      <c r="M1611" s="115"/>
      <c r="N1611" s="115"/>
      <c r="O1611" s="115"/>
      <c r="P1611" s="115"/>
      <c r="Q1611" s="9"/>
      <c r="R1611" s="9"/>
      <c r="S1611" s="9"/>
      <c r="T1611" s="9"/>
      <c r="U1611" s="9"/>
    </row>
    <row r="1612" spans="3:21" s="6" customFormat="1" x14ac:dyDescent="0.25">
      <c r="C1612" s="116"/>
      <c r="D1612" s="117"/>
      <c r="E1612" s="13"/>
      <c r="F1612" s="13"/>
      <c r="G1612" s="13"/>
      <c r="H1612" s="13"/>
      <c r="I1612" s="13"/>
      <c r="J1612" s="13"/>
      <c r="K1612" s="114"/>
      <c r="L1612" s="115"/>
      <c r="M1612" s="115"/>
      <c r="N1612" s="115"/>
      <c r="O1612" s="115"/>
      <c r="P1612" s="115"/>
      <c r="Q1612" s="9"/>
      <c r="R1612" s="9"/>
      <c r="S1612" s="9"/>
      <c r="T1612" s="9"/>
      <c r="U1612" s="9"/>
    </row>
    <row r="1613" spans="3:21" s="6" customFormat="1" x14ac:dyDescent="0.25">
      <c r="C1613" s="116"/>
      <c r="D1613" s="117"/>
      <c r="E1613" s="13"/>
      <c r="F1613" s="13"/>
      <c r="G1613" s="13"/>
      <c r="H1613" s="13"/>
      <c r="I1613" s="13"/>
      <c r="J1613" s="13"/>
      <c r="K1613" s="114"/>
      <c r="L1613" s="115"/>
      <c r="M1613" s="115"/>
      <c r="N1613" s="115"/>
      <c r="O1613" s="115"/>
      <c r="P1613" s="115"/>
      <c r="Q1613" s="9"/>
      <c r="R1613" s="9"/>
      <c r="S1613" s="9"/>
      <c r="T1613" s="9"/>
      <c r="U1613" s="9"/>
    </row>
    <row r="1614" spans="3:21" s="6" customFormat="1" x14ac:dyDescent="0.25">
      <c r="C1614" s="116"/>
      <c r="D1614" s="117"/>
      <c r="E1614" s="13"/>
      <c r="F1614" s="13"/>
      <c r="G1614" s="13"/>
      <c r="H1614" s="13"/>
      <c r="I1614" s="13"/>
      <c r="J1614" s="13"/>
      <c r="K1614" s="114"/>
      <c r="L1614" s="115"/>
      <c r="M1614" s="115"/>
      <c r="N1614" s="115"/>
      <c r="O1614" s="115"/>
      <c r="P1614" s="115"/>
      <c r="Q1614" s="9"/>
      <c r="R1614" s="9"/>
      <c r="S1614" s="9"/>
      <c r="T1614" s="9"/>
      <c r="U1614" s="9"/>
    </row>
    <row r="1615" spans="3:21" s="6" customFormat="1" x14ac:dyDescent="0.25">
      <c r="C1615" s="116"/>
      <c r="D1615" s="117"/>
      <c r="E1615" s="13"/>
      <c r="F1615" s="13"/>
      <c r="G1615" s="13"/>
      <c r="H1615" s="13"/>
      <c r="I1615" s="13"/>
      <c r="J1615" s="13"/>
      <c r="K1615" s="114"/>
      <c r="L1615" s="115"/>
      <c r="M1615" s="115"/>
      <c r="N1615" s="115"/>
      <c r="O1615" s="115"/>
      <c r="P1615" s="115"/>
      <c r="Q1615" s="9"/>
      <c r="R1615" s="9"/>
      <c r="S1615" s="9"/>
      <c r="T1615" s="9"/>
      <c r="U1615" s="9"/>
    </row>
    <row r="1616" spans="3:21" s="6" customFormat="1" x14ac:dyDescent="0.25">
      <c r="C1616" s="116"/>
      <c r="D1616" s="117"/>
      <c r="E1616" s="13"/>
      <c r="F1616" s="13"/>
      <c r="G1616" s="13"/>
      <c r="H1616" s="13"/>
      <c r="I1616" s="13"/>
      <c r="J1616" s="13"/>
      <c r="K1616" s="114"/>
      <c r="L1616" s="115"/>
      <c r="M1616" s="115"/>
      <c r="N1616" s="115"/>
      <c r="O1616" s="115"/>
      <c r="P1616" s="115"/>
      <c r="Q1616" s="9"/>
      <c r="R1616" s="9"/>
      <c r="S1616" s="9"/>
      <c r="T1616" s="9"/>
      <c r="U1616" s="9"/>
    </row>
    <row r="1617" spans="3:21" s="6" customFormat="1" x14ac:dyDescent="0.25">
      <c r="C1617" s="116"/>
      <c r="D1617" s="117"/>
      <c r="E1617" s="13"/>
      <c r="F1617" s="13"/>
      <c r="G1617" s="13"/>
      <c r="H1617" s="13"/>
      <c r="I1617" s="13"/>
      <c r="J1617" s="13"/>
      <c r="K1617" s="114"/>
      <c r="L1617" s="115"/>
      <c r="M1617" s="115"/>
      <c r="N1617" s="115"/>
      <c r="O1617" s="115"/>
      <c r="P1617" s="115"/>
      <c r="Q1617" s="9"/>
      <c r="R1617" s="9"/>
      <c r="S1617" s="9"/>
      <c r="T1617" s="9"/>
      <c r="U1617" s="9"/>
    </row>
    <row r="1618" spans="3:21" s="6" customFormat="1" x14ac:dyDescent="0.25">
      <c r="C1618" s="116"/>
      <c r="D1618" s="117"/>
      <c r="E1618" s="13"/>
      <c r="F1618" s="13"/>
      <c r="G1618" s="13"/>
      <c r="H1618" s="13"/>
      <c r="I1618" s="13"/>
      <c r="J1618" s="13"/>
      <c r="K1618" s="114"/>
      <c r="L1618" s="115"/>
      <c r="M1618" s="115"/>
      <c r="N1618" s="115"/>
      <c r="O1618" s="115"/>
      <c r="P1618" s="115"/>
      <c r="Q1618" s="9"/>
      <c r="R1618" s="9"/>
      <c r="S1618" s="9"/>
      <c r="T1618" s="9"/>
      <c r="U1618" s="9"/>
    </row>
    <row r="1619" spans="3:21" s="6" customFormat="1" x14ac:dyDescent="0.25">
      <c r="C1619" s="116"/>
      <c r="D1619" s="117"/>
      <c r="E1619" s="13"/>
      <c r="F1619" s="13"/>
      <c r="G1619" s="13"/>
      <c r="H1619" s="13"/>
      <c r="I1619" s="13"/>
      <c r="J1619" s="13"/>
      <c r="K1619" s="114"/>
      <c r="L1619" s="115"/>
      <c r="M1619" s="115"/>
      <c r="N1619" s="115"/>
      <c r="O1619" s="115"/>
      <c r="P1619" s="115"/>
      <c r="Q1619" s="9"/>
      <c r="R1619" s="9"/>
      <c r="S1619" s="9"/>
      <c r="T1619" s="9"/>
      <c r="U1619" s="9"/>
    </row>
    <row r="1620" spans="3:21" s="6" customFormat="1" x14ac:dyDescent="0.25">
      <c r="C1620" s="116"/>
      <c r="D1620" s="117"/>
      <c r="E1620" s="13"/>
      <c r="F1620" s="13"/>
      <c r="G1620" s="13"/>
      <c r="H1620" s="13"/>
      <c r="I1620" s="13"/>
      <c r="J1620" s="13"/>
      <c r="K1620" s="114"/>
      <c r="L1620" s="115"/>
      <c r="M1620" s="115"/>
      <c r="N1620" s="115"/>
      <c r="O1620" s="115"/>
      <c r="P1620" s="115"/>
      <c r="Q1620" s="9"/>
      <c r="R1620" s="9"/>
      <c r="S1620" s="9"/>
      <c r="T1620" s="9"/>
      <c r="U1620" s="9"/>
    </row>
    <row r="1621" spans="3:21" s="6" customFormat="1" x14ac:dyDescent="0.25">
      <c r="C1621" s="116"/>
      <c r="D1621" s="117"/>
      <c r="E1621" s="13"/>
      <c r="F1621" s="13"/>
      <c r="G1621" s="13"/>
      <c r="H1621" s="13"/>
      <c r="I1621" s="13"/>
      <c r="J1621" s="13"/>
      <c r="K1621" s="114"/>
      <c r="L1621" s="115"/>
      <c r="M1621" s="115"/>
      <c r="N1621" s="115"/>
      <c r="O1621" s="115"/>
      <c r="P1621" s="115"/>
      <c r="Q1621" s="9"/>
      <c r="R1621" s="9"/>
      <c r="S1621" s="9"/>
      <c r="T1621" s="9"/>
      <c r="U1621" s="9"/>
    </row>
    <row r="1622" spans="3:21" s="6" customFormat="1" x14ac:dyDescent="0.25">
      <c r="C1622" s="116"/>
      <c r="D1622" s="117"/>
      <c r="E1622" s="13"/>
      <c r="F1622" s="13"/>
      <c r="G1622" s="13"/>
      <c r="H1622" s="13"/>
      <c r="I1622" s="13"/>
      <c r="J1622" s="13"/>
      <c r="K1622" s="114"/>
      <c r="L1622" s="115"/>
      <c r="M1622" s="115"/>
      <c r="N1622" s="115"/>
      <c r="O1622" s="115"/>
      <c r="P1622" s="115"/>
      <c r="Q1622" s="9"/>
      <c r="R1622" s="9"/>
      <c r="S1622" s="9"/>
      <c r="T1622" s="9"/>
      <c r="U1622" s="9"/>
    </row>
    <row r="1623" spans="3:21" s="6" customFormat="1" x14ac:dyDescent="0.25">
      <c r="C1623" s="116"/>
      <c r="D1623" s="117"/>
      <c r="E1623" s="13"/>
      <c r="F1623" s="13"/>
      <c r="G1623" s="13"/>
      <c r="H1623" s="13"/>
      <c r="I1623" s="13"/>
      <c r="J1623" s="13"/>
      <c r="K1623" s="114"/>
      <c r="L1623" s="115"/>
      <c r="M1623" s="115"/>
      <c r="N1623" s="115"/>
      <c r="O1623" s="115"/>
      <c r="P1623" s="115"/>
      <c r="Q1623" s="9"/>
      <c r="R1623" s="9"/>
      <c r="S1623" s="9"/>
      <c r="T1623" s="9"/>
      <c r="U1623" s="9"/>
    </row>
    <row r="1624" spans="3:21" s="6" customFormat="1" x14ac:dyDescent="0.25">
      <c r="C1624" s="116"/>
      <c r="D1624" s="117"/>
      <c r="E1624" s="13"/>
      <c r="F1624" s="13"/>
      <c r="G1624" s="13"/>
      <c r="H1624" s="13"/>
      <c r="I1624" s="13"/>
      <c r="J1624" s="13"/>
      <c r="K1624" s="114"/>
      <c r="L1624" s="115"/>
      <c r="M1624" s="115"/>
      <c r="N1624" s="115"/>
      <c r="O1624" s="115"/>
      <c r="P1624" s="115"/>
      <c r="Q1624" s="9"/>
      <c r="R1624" s="9"/>
      <c r="S1624" s="9"/>
      <c r="T1624" s="9"/>
      <c r="U1624" s="9"/>
    </row>
    <row r="1625" spans="3:21" s="6" customFormat="1" x14ac:dyDescent="0.25">
      <c r="C1625" s="116"/>
      <c r="D1625" s="117"/>
      <c r="E1625" s="13"/>
      <c r="F1625" s="13"/>
      <c r="G1625" s="13"/>
      <c r="H1625" s="13"/>
      <c r="I1625" s="13"/>
      <c r="J1625" s="13"/>
      <c r="K1625" s="114"/>
      <c r="L1625" s="115"/>
      <c r="M1625" s="115"/>
      <c r="N1625" s="115"/>
      <c r="O1625" s="115"/>
      <c r="P1625" s="115"/>
      <c r="Q1625" s="9"/>
      <c r="R1625" s="9"/>
      <c r="S1625" s="9"/>
      <c r="T1625" s="9"/>
      <c r="U1625" s="9"/>
    </row>
    <row r="1626" spans="3:21" s="6" customFormat="1" x14ac:dyDescent="0.25">
      <c r="C1626" s="116"/>
      <c r="D1626" s="117"/>
      <c r="E1626" s="13"/>
      <c r="F1626" s="13"/>
      <c r="G1626" s="13"/>
      <c r="H1626" s="13"/>
      <c r="I1626" s="13"/>
      <c r="J1626" s="13"/>
      <c r="K1626" s="114"/>
      <c r="L1626" s="115"/>
      <c r="M1626" s="115"/>
      <c r="N1626" s="115"/>
      <c r="O1626" s="115"/>
      <c r="P1626" s="115"/>
      <c r="Q1626" s="9"/>
      <c r="R1626" s="9"/>
      <c r="S1626" s="9"/>
      <c r="T1626" s="9"/>
      <c r="U1626" s="9"/>
    </row>
    <row r="1627" spans="3:21" s="6" customFormat="1" x14ac:dyDescent="0.25">
      <c r="C1627" s="116"/>
      <c r="D1627" s="117"/>
      <c r="E1627" s="13"/>
      <c r="F1627" s="13"/>
      <c r="G1627" s="13"/>
      <c r="H1627" s="13"/>
      <c r="I1627" s="13"/>
      <c r="J1627" s="13"/>
      <c r="K1627" s="114"/>
      <c r="L1627" s="115"/>
      <c r="M1627" s="115"/>
      <c r="N1627" s="115"/>
      <c r="O1627" s="115"/>
      <c r="P1627" s="115"/>
      <c r="Q1627" s="9"/>
      <c r="R1627" s="9"/>
      <c r="S1627" s="9"/>
      <c r="T1627" s="9"/>
      <c r="U1627" s="9"/>
    </row>
    <row r="1628" spans="3:21" s="6" customFormat="1" x14ac:dyDescent="0.25">
      <c r="C1628" s="116"/>
      <c r="D1628" s="117"/>
      <c r="E1628" s="13"/>
      <c r="F1628" s="13"/>
      <c r="G1628" s="13"/>
      <c r="H1628" s="13"/>
      <c r="I1628" s="13"/>
      <c r="J1628" s="13"/>
      <c r="K1628" s="114"/>
      <c r="L1628" s="115"/>
      <c r="M1628" s="115"/>
      <c r="N1628" s="115"/>
      <c r="O1628" s="115"/>
      <c r="P1628" s="115"/>
      <c r="Q1628" s="9"/>
      <c r="R1628" s="9"/>
      <c r="S1628" s="9"/>
      <c r="T1628" s="9"/>
      <c r="U1628" s="9"/>
    </row>
    <row r="1629" spans="3:21" s="6" customFormat="1" x14ac:dyDescent="0.25">
      <c r="C1629" s="116"/>
      <c r="D1629" s="117"/>
      <c r="E1629" s="13"/>
      <c r="F1629" s="13"/>
      <c r="G1629" s="13"/>
      <c r="H1629" s="13"/>
      <c r="I1629" s="13"/>
      <c r="J1629" s="13"/>
      <c r="K1629" s="114"/>
      <c r="L1629" s="115"/>
      <c r="M1629" s="115"/>
      <c r="N1629" s="115"/>
      <c r="O1629" s="115"/>
      <c r="P1629" s="115"/>
      <c r="Q1629" s="9"/>
      <c r="R1629" s="9"/>
      <c r="S1629" s="9"/>
      <c r="T1629" s="9"/>
      <c r="U1629" s="9"/>
    </row>
    <row r="1630" spans="3:21" s="6" customFormat="1" x14ac:dyDescent="0.25">
      <c r="C1630" s="116"/>
      <c r="D1630" s="117"/>
      <c r="E1630" s="13"/>
      <c r="F1630" s="13"/>
      <c r="G1630" s="13"/>
      <c r="H1630" s="13"/>
      <c r="I1630" s="13"/>
      <c r="J1630" s="13"/>
      <c r="K1630" s="114"/>
      <c r="L1630" s="115"/>
      <c r="M1630" s="115"/>
      <c r="N1630" s="115"/>
      <c r="O1630" s="115"/>
      <c r="P1630" s="115"/>
      <c r="Q1630" s="9"/>
      <c r="R1630" s="9"/>
      <c r="S1630" s="9"/>
      <c r="T1630" s="9"/>
      <c r="U1630" s="9"/>
    </row>
    <row r="1631" spans="3:21" s="6" customFormat="1" x14ac:dyDescent="0.25">
      <c r="C1631" s="116"/>
      <c r="D1631" s="117"/>
      <c r="E1631" s="13"/>
      <c r="F1631" s="13"/>
      <c r="G1631" s="13"/>
      <c r="H1631" s="13"/>
      <c r="I1631" s="13"/>
      <c r="J1631" s="13"/>
      <c r="K1631" s="114"/>
      <c r="L1631" s="115"/>
      <c r="M1631" s="115"/>
      <c r="N1631" s="115"/>
      <c r="O1631" s="115"/>
      <c r="P1631" s="115"/>
      <c r="Q1631" s="9"/>
      <c r="R1631" s="9"/>
      <c r="S1631" s="9"/>
      <c r="T1631" s="9"/>
      <c r="U1631" s="9"/>
    </row>
    <row r="1632" spans="3:21" s="6" customFormat="1" x14ac:dyDescent="0.25">
      <c r="C1632" s="116"/>
      <c r="D1632" s="117"/>
      <c r="E1632" s="13"/>
      <c r="F1632" s="13"/>
      <c r="G1632" s="13"/>
      <c r="H1632" s="13"/>
      <c r="I1632" s="13"/>
      <c r="J1632" s="13"/>
      <c r="K1632" s="114"/>
      <c r="L1632" s="115"/>
      <c r="M1632" s="115"/>
      <c r="N1632" s="115"/>
      <c r="O1632" s="115"/>
      <c r="P1632" s="115"/>
      <c r="Q1632" s="9"/>
      <c r="R1632" s="9"/>
      <c r="S1632" s="9"/>
      <c r="T1632" s="9"/>
      <c r="U1632" s="9"/>
    </row>
    <row r="1633" spans="3:21" s="6" customFormat="1" x14ac:dyDescent="0.25">
      <c r="C1633" s="116"/>
      <c r="D1633" s="117"/>
      <c r="E1633" s="13"/>
      <c r="F1633" s="13"/>
      <c r="G1633" s="13"/>
      <c r="H1633" s="13"/>
      <c r="I1633" s="13"/>
      <c r="J1633" s="13"/>
      <c r="K1633" s="114"/>
      <c r="L1633" s="115"/>
      <c r="M1633" s="115"/>
      <c r="N1633" s="115"/>
      <c r="O1633" s="115"/>
      <c r="P1633" s="115"/>
      <c r="Q1633" s="9"/>
      <c r="R1633" s="9"/>
      <c r="S1633" s="9"/>
      <c r="T1633" s="9"/>
      <c r="U1633" s="9"/>
    </row>
    <row r="1634" spans="3:21" s="6" customFormat="1" x14ac:dyDescent="0.25">
      <c r="C1634" s="116"/>
      <c r="D1634" s="117"/>
      <c r="E1634" s="13"/>
      <c r="F1634" s="13"/>
      <c r="G1634" s="13"/>
      <c r="H1634" s="13"/>
      <c r="I1634" s="13"/>
      <c r="J1634" s="13"/>
      <c r="K1634" s="114"/>
      <c r="L1634" s="115"/>
      <c r="M1634" s="115"/>
      <c r="N1634" s="115"/>
      <c r="O1634" s="115"/>
      <c r="P1634" s="115"/>
      <c r="Q1634" s="9"/>
      <c r="R1634" s="9"/>
      <c r="S1634" s="9"/>
      <c r="T1634" s="9"/>
      <c r="U1634" s="9"/>
    </row>
    <row r="1635" spans="3:21" s="6" customFormat="1" x14ac:dyDescent="0.25">
      <c r="C1635" s="116"/>
      <c r="D1635" s="117"/>
      <c r="E1635" s="13"/>
      <c r="F1635" s="13"/>
      <c r="G1635" s="13"/>
      <c r="H1635" s="13"/>
      <c r="I1635" s="13"/>
      <c r="J1635" s="13"/>
      <c r="K1635" s="114"/>
      <c r="L1635" s="115"/>
      <c r="M1635" s="115"/>
      <c r="N1635" s="115"/>
      <c r="O1635" s="115"/>
      <c r="P1635" s="115"/>
      <c r="Q1635" s="9"/>
      <c r="R1635" s="9"/>
      <c r="S1635" s="9"/>
      <c r="T1635" s="9"/>
      <c r="U1635" s="9"/>
    </row>
    <row r="1636" spans="3:21" s="6" customFormat="1" x14ac:dyDescent="0.25">
      <c r="C1636" s="116"/>
      <c r="D1636" s="117"/>
      <c r="E1636" s="13"/>
      <c r="F1636" s="13"/>
      <c r="G1636" s="13"/>
      <c r="H1636" s="13"/>
      <c r="I1636" s="13"/>
      <c r="J1636" s="13"/>
      <c r="K1636" s="114"/>
      <c r="L1636" s="115"/>
      <c r="M1636" s="115"/>
      <c r="N1636" s="115"/>
      <c r="O1636" s="115"/>
      <c r="P1636" s="115"/>
      <c r="Q1636" s="9"/>
      <c r="R1636" s="9"/>
      <c r="S1636" s="9"/>
      <c r="T1636" s="9"/>
      <c r="U1636" s="9"/>
    </row>
    <row r="1637" spans="3:21" s="6" customFormat="1" x14ac:dyDescent="0.25">
      <c r="C1637" s="116"/>
      <c r="D1637" s="117"/>
      <c r="E1637" s="13"/>
      <c r="F1637" s="13"/>
      <c r="G1637" s="13"/>
      <c r="H1637" s="13"/>
      <c r="I1637" s="13"/>
      <c r="J1637" s="13"/>
      <c r="K1637" s="114"/>
      <c r="L1637" s="115"/>
      <c r="M1637" s="115"/>
      <c r="N1637" s="115"/>
      <c r="O1637" s="115"/>
      <c r="P1637" s="115"/>
      <c r="Q1637" s="9"/>
      <c r="R1637" s="9"/>
      <c r="S1637" s="9"/>
      <c r="T1637" s="9"/>
      <c r="U1637" s="9"/>
    </row>
    <row r="1638" spans="3:21" s="6" customFormat="1" x14ac:dyDescent="0.25">
      <c r="C1638" s="116"/>
      <c r="D1638" s="117"/>
      <c r="E1638" s="13"/>
      <c r="F1638" s="13"/>
      <c r="G1638" s="13"/>
      <c r="H1638" s="13"/>
      <c r="I1638" s="13"/>
      <c r="J1638" s="13"/>
      <c r="K1638" s="114"/>
      <c r="L1638" s="115"/>
      <c r="M1638" s="115"/>
      <c r="N1638" s="115"/>
      <c r="O1638" s="115"/>
      <c r="P1638" s="115"/>
      <c r="Q1638" s="9"/>
      <c r="R1638" s="9"/>
      <c r="S1638" s="9"/>
      <c r="T1638" s="9"/>
      <c r="U1638" s="9"/>
    </row>
    <row r="1639" spans="3:21" s="6" customFormat="1" x14ac:dyDescent="0.25">
      <c r="C1639" s="116"/>
      <c r="D1639" s="117"/>
      <c r="E1639" s="13"/>
      <c r="F1639" s="13"/>
      <c r="G1639" s="13"/>
      <c r="H1639" s="13"/>
      <c r="I1639" s="13"/>
      <c r="J1639" s="13"/>
      <c r="K1639" s="114"/>
      <c r="L1639" s="115"/>
      <c r="M1639" s="115"/>
      <c r="N1639" s="115"/>
      <c r="O1639" s="115"/>
      <c r="P1639" s="115"/>
      <c r="Q1639" s="9"/>
      <c r="R1639" s="9"/>
      <c r="S1639" s="9"/>
      <c r="T1639" s="9"/>
      <c r="U1639" s="9"/>
    </row>
    <row r="1640" spans="3:21" s="6" customFormat="1" x14ac:dyDescent="0.25">
      <c r="C1640" s="116"/>
      <c r="D1640" s="117"/>
      <c r="E1640" s="13"/>
      <c r="F1640" s="13"/>
      <c r="G1640" s="13"/>
      <c r="H1640" s="13"/>
      <c r="I1640" s="13"/>
      <c r="J1640" s="13"/>
      <c r="K1640" s="114"/>
      <c r="L1640" s="115"/>
      <c r="M1640" s="115"/>
      <c r="N1640" s="115"/>
      <c r="O1640" s="115"/>
      <c r="P1640" s="115"/>
      <c r="Q1640" s="9"/>
      <c r="R1640" s="9"/>
      <c r="S1640" s="9"/>
      <c r="T1640" s="9"/>
      <c r="U1640" s="9"/>
    </row>
    <row r="1641" spans="3:21" s="6" customFormat="1" x14ac:dyDescent="0.25">
      <c r="C1641" s="116"/>
      <c r="D1641" s="117"/>
      <c r="E1641" s="13"/>
      <c r="F1641" s="13"/>
      <c r="G1641" s="13"/>
      <c r="H1641" s="13"/>
      <c r="I1641" s="13"/>
      <c r="J1641" s="13"/>
      <c r="K1641" s="114"/>
      <c r="L1641" s="115"/>
      <c r="M1641" s="115"/>
      <c r="N1641" s="115"/>
      <c r="O1641" s="115"/>
      <c r="P1641" s="115"/>
      <c r="Q1641" s="9"/>
      <c r="R1641" s="9"/>
      <c r="S1641" s="9"/>
      <c r="T1641" s="9"/>
      <c r="U1641" s="9"/>
    </row>
    <row r="1642" spans="3:21" s="6" customFormat="1" x14ac:dyDescent="0.25">
      <c r="C1642" s="116"/>
      <c r="D1642" s="117"/>
      <c r="E1642" s="13"/>
      <c r="F1642" s="13"/>
      <c r="G1642" s="13"/>
      <c r="H1642" s="13"/>
      <c r="I1642" s="13"/>
      <c r="J1642" s="13"/>
      <c r="K1642" s="114"/>
      <c r="L1642" s="115"/>
      <c r="M1642" s="115"/>
      <c r="N1642" s="115"/>
      <c r="O1642" s="115"/>
      <c r="P1642" s="115"/>
      <c r="Q1642" s="9"/>
      <c r="R1642" s="9"/>
      <c r="S1642" s="9"/>
      <c r="T1642" s="9"/>
      <c r="U1642" s="9"/>
    </row>
    <row r="1643" spans="3:21" s="6" customFormat="1" x14ac:dyDescent="0.25">
      <c r="C1643" s="116"/>
      <c r="D1643" s="117"/>
      <c r="E1643" s="13"/>
      <c r="F1643" s="13"/>
      <c r="G1643" s="13"/>
      <c r="H1643" s="13"/>
      <c r="I1643" s="13"/>
      <c r="J1643" s="13"/>
      <c r="K1643" s="114"/>
      <c r="L1643" s="115"/>
      <c r="M1643" s="115"/>
      <c r="N1643" s="115"/>
      <c r="O1643" s="115"/>
      <c r="P1643" s="115"/>
      <c r="Q1643" s="9"/>
      <c r="R1643" s="9"/>
      <c r="S1643" s="9"/>
      <c r="T1643" s="9"/>
      <c r="U1643" s="9"/>
    </row>
    <row r="1644" spans="3:21" s="6" customFormat="1" x14ac:dyDescent="0.25">
      <c r="C1644" s="116"/>
      <c r="D1644" s="117"/>
      <c r="E1644" s="13"/>
      <c r="F1644" s="13"/>
      <c r="G1644" s="13"/>
      <c r="H1644" s="13"/>
      <c r="I1644" s="13"/>
      <c r="J1644" s="13"/>
      <c r="K1644" s="114"/>
      <c r="L1644" s="115"/>
      <c r="M1644" s="115"/>
      <c r="N1644" s="115"/>
      <c r="O1644" s="115"/>
      <c r="P1644" s="115"/>
      <c r="Q1644" s="9"/>
      <c r="R1644" s="9"/>
      <c r="S1644" s="9"/>
      <c r="T1644" s="9"/>
      <c r="U1644" s="9"/>
    </row>
    <row r="1645" spans="3:21" s="6" customFormat="1" x14ac:dyDescent="0.25">
      <c r="C1645" s="116"/>
      <c r="D1645" s="117"/>
      <c r="E1645" s="13"/>
      <c r="F1645" s="13"/>
      <c r="G1645" s="13"/>
      <c r="H1645" s="13"/>
      <c r="I1645" s="13"/>
      <c r="J1645" s="13"/>
      <c r="K1645" s="114"/>
      <c r="L1645" s="115"/>
      <c r="M1645" s="115"/>
      <c r="N1645" s="115"/>
      <c r="O1645" s="115"/>
      <c r="P1645" s="115"/>
      <c r="Q1645" s="9"/>
      <c r="R1645" s="9"/>
      <c r="S1645" s="9"/>
      <c r="T1645" s="9"/>
      <c r="U1645" s="9"/>
    </row>
    <row r="1646" spans="3:21" s="6" customFormat="1" x14ac:dyDescent="0.25">
      <c r="C1646" s="116"/>
      <c r="D1646" s="117"/>
      <c r="E1646" s="13"/>
      <c r="F1646" s="13"/>
      <c r="G1646" s="13"/>
      <c r="H1646" s="13"/>
      <c r="I1646" s="13"/>
      <c r="J1646" s="13"/>
      <c r="K1646" s="114"/>
      <c r="L1646" s="115"/>
      <c r="M1646" s="115"/>
      <c r="N1646" s="115"/>
      <c r="O1646" s="115"/>
      <c r="P1646" s="115"/>
      <c r="Q1646" s="9"/>
      <c r="R1646" s="9"/>
      <c r="S1646" s="9"/>
      <c r="T1646" s="9"/>
      <c r="U1646" s="9"/>
    </row>
    <row r="1647" spans="3:21" s="6" customFormat="1" x14ac:dyDescent="0.25">
      <c r="C1647" s="116"/>
      <c r="D1647" s="117"/>
      <c r="E1647" s="13"/>
      <c r="F1647" s="13"/>
      <c r="G1647" s="13"/>
      <c r="H1647" s="13"/>
      <c r="I1647" s="13"/>
      <c r="J1647" s="13"/>
      <c r="K1647" s="114"/>
      <c r="L1647" s="115"/>
      <c r="M1647" s="115"/>
      <c r="N1647" s="115"/>
      <c r="O1647" s="115"/>
      <c r="P1647" s="115"/>
      <c r="Q1647" s="9"/>
      <c r="R1647" s="9"/>
      <c r="S1647" s="9"/>
      <c r="T1647" s="9"/>
      <c r="U1647" s="9"/>
    </row>
    <row r="1648" spans="3:21" s="6" customFormat="1" x14ac:dyDescent="0.25">
      <c r="C1648" s="116"/>
      <c r="D1648" s="117"/>
      <c r="E1648" s="13"/>
      <c r="F1648" s="13"/>
      <c r="G1648" s="13"/>
      <c r="H1648" s="13"/>
      <c r="I1648" s="13"/>
      <c r="J1648" s="13"/>
      <c r="K1648" s="114"/>
      <c r="L1648" s="115"/>
      <c r="M1648" s="115"/>
      <c r="N1648" s="115"/>
      <c r="O1648" s="115"/>
      <c r="P1648" s="115"/>
      <c r="Q1648" s="9"/>
      <c r="R1648" s="9"/>
      <c r="S1648" s="9"/>
      <c r="T1648" s="9"/>
      <c r="U1648" s="9"/>
    </row>
    <row r="1649" spans="3:21" s="6" customFormat="1" x14ac:dyDescent="0.25">
      <c r="C1649" s="116"/>
      <c r="D1649" s="117"/>
      <c r="E1649" s="13"/>
      <c r="F1649" s="13"/>
      <c r="G1649" s="13"/>
      <c r="H1649" s="13"/>
      <c r="I1649" s="13"/>
      <c r="J1649" s="13"/>
      <c r="K1649" s="114"/>
      <c r="L1649" s="115"/>
      <c r="M1649" s="115"/>
      <c r="N1649" s="115"/>
      <c r="O1649" s="115"/>
      <c r="P1649" s="115"/>
      <c r="Q1649" s="9"/>
      <c r="R1649" s="9"/>
      <c r="S1649" s="9"/>
      <c r="T1649" s="9"/>
      <c r="U1649" s="9"/>
    </row>
    <row r="1650" spans="3:21" s="6" customFormat="1" x14ac:dyDescent="0.25">
      <c r="C1650" s="116"/>
      <c r="D1650" s="117"/>
      <c r="E1650" s="13"/>
      <c r="F1650" s="13"/>
      <c r="G1650" s="13"/>
      <c r="H1650" s="13"/>
      <c r="I1650" s="13"/>
      <c r="J1650" s="13"/>
      <c r="K1650" s="114"/>
      <c r="L1650" s="115"/>
      <c r="M1650" s="115"/>
      <c r="N1650" s="115"/>
      <c r="O1650" s="115"/>
      <c r="P1650" s="115"/>
      <c r="Q1650" s="9"/>
      <c r="R1650" s="9"/>
      <c r="S1650" s="9"/>
      <c r="T1650" s="9"/>
      <c r="U1650" s="9"/>
    </row>
    <row r="1651" spans="3:21" s="6" customFormat="1" x14ac:dyDescent="0.25">
      <c r="C1651" s="116"/>
      <c r="D1651" s="117"/>
      <c r="E1651" s="13"/>
      <c r="F1651" s="13"/>
      <c r="G1651" s="13"/>
      <c r="H1651" s="13"/>
      <c r="I1651" s="13"/>
      <c r="J1651" s="13"/>
      <c r="K1651" s="114"/>
      <c r="L1651" s="115"/>
      <c r="M1651" s="115"/>
      <c r="N1651" s="115"/>
      <c r="O1651" s="115"/>
      <c r="P1651" s="115"/>
      <c r="Q1651" s="9"/>
      <c r="R1651" s="9"/>
      <c r="S1651" s="9"/>
      <c r="T1651" s="9"/>
      <c r="U1651" s="9"/>
    </row>
    <row r="1652" spans="3:21" s="6" customFormat="1" x14ac:dyDescent="0.25">
      <c r="C1652" s="116"/>
      <c r="D1652" s="117"/>
      <c r="E1652" s="13"/>
      <c r="F1652" s="13"/>
      <c r="G1652" s="13"/>
      <c r="H1652" s="13"/>
      <c r="I1652" s="13"/>
      <c r="J1652" s="13"/>
      <c r="K1652" s="114"/>
      <c r="L1652" s="115"/>
      <c r="M1652" s="115"/>
      <c r="N1652" s="115"/>
      <c r="O1652" s="115"/>
      <c r="P1652" s="115"/>
      <c r="Q1652" s="9"/>
      <c r="R1652" s="9"/>
      <c r="S1652" s="9"/>
      <c r="T1652" s="9"/>
      <c r="U1652" s="9"/>
    </row>
    <row r="1653" spans="3:21" s="6" customFormat="1" x14ac:dyDescent="0.25">
      <c r="C1653" s="116"/>
      <c r="D1653" s="117"/>
      <c r="E1653" s="13"/>
      <c r="F1653" s="13"/>
      <c r="G1653" s="13"/>
      <c r="H1653" s="13"/>
      <c r="I1653" s="13"/>
      <c r="J1653" s="13"/>
      <c r="K1653" s="114"/>
      <c r="L1653" s="115"/>
      <c r="M1653" s="115"/>
      <c r="N1653" s="115"/>
      <c r="O1653" s="115"/>
      <c r="P1653" s="115"/>
      <c r="Q1653" s="9"/>
      <c r="R1653" s="9"/>
      <c r="S1653" s="9"/>
      <c r="T1653" s="9"/>
      <c r="U1653" s="9"/>
    </row>
    <row r="1654" spans="3:21" s="6" customFormat="1" x14ac:dyDescent="0.25">
      <c r="C1654" s="116"/>
      <c r="D1654" s="117"/>
      <c r="E1654" s="13"/>
      <c r="F1654" s="13"/>
      <c r="G1654" s="13"/>
      <c r="H1654" s="13"/>
      <c r="I1654" s="13"/>
      <c r="J1654" s="13"/>
      <c r="K1654" s="114"/>
      <c r="L1654" s="115"/>
      <c r="M1654" s="115"/>
      <c r="N1654" s="115"/>
      <c r="O1654" s="115"/>
      <c r="P1654" s="115"/>
      <c r="Q1654" s="9"/>
      <c r="R1654" s="9"/>
      <c r="S1654" s="9"/>
      <c r="T1654" s="9"/>
      <c r="U1654" s="9"/>
    </row>
    <row r="1655" spans="3:21" s="6" customFormat="1" x14ac:dyDescent="0.25">
      <c r="C1655" s="116"/>
      <c r="D1655" s="117"/>
      <c r="E1655" s="13"/>
      <c r="F1655" s="13"/>
      <c r="G1655" s="13"/>
      <c r="H1655" s="13"/>
      <c r="I1655" s="13"/>
      <c r="J1655" s="13"/>
      <c r="K1655" s="114"/>
      <c r="L1655" s="115"/>
      <c r="M1655" s="115"/>
      <c r="N1655" s="115"/>
      <c r="O1655" s="115"/>
      <c r="P1655" s="115"/>
      <c r="Q1655" s="9"/>
      <c r="R1655" s="9"/>
      <c r="S1655" s="9"/>
      <c r="T1655" s="9"/>
      <c r="U1655" s="9"/>
    </row>
    <row r="1656" spans="3:21" s="6" customFormat="1" x14ac:dyDescent="0.25">
      <c r="C1656" s="116"/>
      <c r="D1656" s="117"/>
      <c r="E1656" s="13"/>
      <c r="F1656" s="13"/>
      <c r="G1656" s="13"/>
      <c r="H1656" s="13"/>
      <c r="I1656" s="13"/>
      <c r="J1656" s="13"/>
      <c r="K1656" s="114"/>
      <c r="L1656" s="115"/>
      <c r="M1656" s="115"/>
      <c r="N1656" s="115"/>
      <c r="O1656" s="115"/>
      <c r="P1656" s="115"/>
      <c r="Q1656" s="9"/>
      <c r="R1656" s="9"/>
      <c r="S1656" s="9"/>
      <c r="T1656" s="9"/>
      <c r="U1656" s="9"/>
    </row>
    <row r="1657" spans="3:21" s="6" customFormat="1" x14ac:dyDescent="0.25">
      <c r="C1657" s="116"/>
      <c r="D1657" s="117"/>
      <c r="E1657" s="13"/>
      <c r="F1657" s="13"/>
      <c r="G1657" s="13"/>
      <c r="H1657" s="13"/>
      <c r="I1657" s="13"/>
      <c r="J1657" s="13"/>
      <c r="K1657" s="114"/>
      <c r="L1657" s="115"/>
      <c r="M1657" s="115"/>
      <c r="N1657" s="115"/>
      <c r="O1657" s="115"/>
      <c r="P1657" s="115"/>
      <c r="Q1657" s="9"/>
      <c r="R1657" s="9"/>
      <c r="S1657" s="9"/>
      <c r="T1657" s="9"/>
      <c r="U1657" s="9"/>
    </row>
    <row r="1658" spans="3:21" s="6" customFormat="1" x14ac:dyDescent="0.25">
      <c r="C1658" s="116"/>
      <c r="D1658" s="117"/>
      <c r="E1658" s="13"/>
      <c r="F1658" s="13"/>
      <c r="G1658" s="13"/>
      <c r="H1658" s="13"/>
      <c r="I1658" s="13"/>
      <c r="J1658" s="13"/>
      <c r="K1658" s="114"/>
      <c r="L1658" s="115"/>
      <c r="M1658" s="115"/>
      <c r="N1658" s="115"/>
      <c r="O1658" s="115"/>
      <c r="P1658" s="115"/>
      <c r="Q1658" s="9"/>
      <c r="R1658" s="9"/>
      <c r="S1658" s="9"/>
      <c r="T1658" s="9"/>
      <c r="U1658" s="9"/>
    </row>
    <row r="1659" spans="3:21" s="6" customFormat="1" x14ac:dyDescent="0.25">
      <c r="C1659" s="116"/>
      <c r="D1659" s="117"/>
      <c r="E1659" s="13"/>
      <c r="F1659" s="13"/>
      <c r="G1659" s="13"/>
      <c r="H1659" s="13"/>
      <c r="I1659" s="13"/>
      <c r="J1659" s="13"/>
      <c r="K1659" s="114"/>
      <c r="L1659" s="115"/>
      <c r="M1659" s="115"/>
      <c r="N1659" s="115"/>
      <c r="O1659" s="115"/>
      <c r="P1659" s="115"/>
      <c r="Q1659" s="9"/>
      <c r="R1659" s="9"/>
      <c r="S1659" s="9"/>
      <c r="T1659" s="9"/>
      <c r="U1659" s="9"/>
    </row>
    <row r="1660" spans="3:21" s="6" customFormat="1" x14ac:dyDescent="0.25">
      <c r="C1660" s="116"/>
      <c r="D1660" s="117"/>
      <c r="E1660" s="13"/>
      <c r="F1660" s="13"/>
      <c r="G1660" s="13"/>
      <c r="H1660" s="13"/>
      <c r="I1660" s="13"/>
      <c r="J1660" s="13"/>
      <c r="K1660" s="114"/>
      <c r="L1660" s="115"/>
      <c r="M1660" s="115"/>
      <c r="N1660" s="115"/>
      <c r="O1660" s="115"/>
      <c r="P1660" s="115"/>
      <c r="Q1660" s="9"/>
      <c r="R1660" s="9"/>
      <c r="S1660" s="9"/>
      <c r="T1660" s="9"/>
      <c r="U1660" s="9"/>
    </row>
    <row r="1661" spans="3:21" s="6" customFormat="1" x14ac:dyDescent="0.25">
      <c r="C1661" s="116"/>
      <c r="D1661" s="117"/>
      <c r="E1661" s="13"/>
      <c r="F1661" s="13"/>
      <c r="G1661" s="13"/>
      <c r="H1661" s="13"/>
      <c r="I1661" s="13"/>
      <c r="J1661" s="13"/>
      <c r="K1661" s="114"/>
      <c r="L1661" s="115"/>
      <c r="M1661" s="115"/>
      <c r="N1661" s="115"/>
      <c r="O1661" s="115"/>
      <c r="P1661" s="115"/>
      <c r="Q1661" s="9"/>
      <c r="R1661" s="9"/>
      <c r="S1661" s="9"/>
      <c r="T1661" s="9"/>
      <c r="U1661" s="9"/>
    </row>
    <row r="1662" spans="3:21" s="6" customFormat="1" x14ac:dyDescent="0.25">
      <c r="C1662" s="116"/>
      <c r="D1662" s="117"/>
      <c r="E1662" s="13"/>
      <c r="F1662" s="13"/>
      <c r="G1662" s="13"/>
      <c r="H1662" s="13"/>
      <c r="I1662" s="13"/>
      <c r="J1662" s="13"/>
      <c r="K1662" s="114"/>
      <c r="L1662" s="115"/>
      <c r="M1662" s="115"/>
      <c r="N1662" s="115"/>
      <c r="O1662" s="115"/>
      <c r="P1662" s="115"/>
      <c r="Q1662" s="9"/>
      <c r="R1662" s="9"/>
      <c r="S1662" s="9"/>
      <c r="T1662" s="9"/>
      <c r="U1662" s="9"/>
    </row>
    <row r="1663" spans="3:21" s="6" customFormat="1" x14ac:dyDescent="0.25">
      <c r="C1663" s="116"/>
      <c r="D1663" s="117"/>
      <c r="E1663" s="13"/>
      <c r="F1663" s="13"/>
      <c r="G1663" s="13"/>
      <c r="H1663" s="13"/>
      <c r="I1663" s="13"/>
      <c r="J1663" s="13"/>
      <c r="K1663" s="114"/>
      <c r="L1663" s="115"/>
      <c r="M1663" s="115"/>
      <c r="N1663" s="115"/>
      <c r="O1663" s="115"/>
      <c r="P1663" s="115"/>
      <c r="Q1663" s="9"/>
      <c r="R1663" s="9"/>
      <c r="S1663" s="9"/>
      <c r="T1663" s="9"/>
      <c r="U1663" s="9"/>
    </row>
    <row r="1664" spans="3:21" s="6" customFormat="1" x14ac:dyDescent="0.25">
      <c r="C1664" s="116"/>
      <c r="D1664" s="117"/>
      <c r="E1664" s="13"/>
      <c r="F1664" s="13"/>
      <c r="G1664" s="13"/>
      <c r="H1664" s="13"/>
      <c r="I1664" s="13"/>
      <c r="J1664" s="13"/>
      <c r="K1664" s="114"/>
      <c r="L1664" s="115"/>
      <c r="M1664" s="115"/>
      <c r="N1664" s="115"/>
      <c r="O1664" s="115"/>
      <c r="P1664" s="115"/>
      <c r="Q1664" s="9"/>
      <c r="R1664" s="9"/>
      <c r="S1664" s="9"/>
      <c r="T1664" s="9"/>
      <c r="U1664" s="9"/>
    </row>
    <row r="1665" spans="3:21" s="6" customFormat="1" x14ac:dyDescent="0.25">
      <c r="C1665" s="116"/>
      <c r="D1665" s="117"/>
      <c r="E1665" s="13"/>
      <c r="F1665" s="13"/>
      <c r="G1665" s="13"/>
      <c r="H1665" s="13"/>
      <c r="I1665" s="13"/>
      <c r="J1665" s="13"/>
      <c r="K1665" s="114"/>
      <c r="L1665" s="115"/>
      <c r="M1665" s="115"/>
      <c r="N1665" s="115"/>
      <c r="O1665" s="115"/>
      <c r="P1665" s="115"/>
      <c r="Q1665" s="9"/>
      <c r="R1665" s="9"/>
      <c r="S1665" s="9"/>
      <c r="T1665" s="9"/>
      <c r="U1665" s="9"/>
    </row>
    <row r="1666" spans="3:21" s="6" customFormat="1" x14ac:dyDescent="0.25">
      <c r="C1666" s="116"/>
      <c r="D1666" s="117"/>
      <c r="E1666" s="13"/>
      <c r="F1666" s="13"/>
      <c r="G1666" s="13"/>
      <c r="H1666" s="13"/>
      <c r="I1666" s="13"/>
      <c r="J1666" s="13"/>
      <c r="K1666" s="114"/>
      <c r="L1666" s="115"/>
      <c r="M1666" s="115"/>
      <c r="N1666" s="115"/>
      <c r="O1666" s="115"/>
      <c r="P1666" s="115"/>
      <c r="Q1666" s="9"/>
      <c r="R1666" s="9"/>
      <c r="S1666" s="9"/>
      <c r="T1666" s="9"/>
      <c r="U1666" s="9"/>
    </row>
    <row r="1667" spans="3:21" s="6" customFormat="1" x14ac:dyDescent="0.25">
      <c r="C1667" s="116"/>
      <c r="D1667" s="117"/>
      <c r="E1667" s="13"/>
      <c r="F1667" s="13"/>
      <c r="G1667" s="13"/>
      <c r="H1667" s="13"/>
      <c r="I1667" s="13"/>
      <c r="J1667" s="13"/>
      <c r="K1667" s="114"/>
      <c r="L1667" s="115"/>
      <c r="M1667" s="115"/>
      <c r="N1667" s="115"/>
      <c r="O1667" s="115"/>
      <c r="P1667" s="115"/>
      <c r="Q1667" s="9"/>
      <c r="R1667" s="9"/>
      <c r="S1667" s="9"/>
      <c r="T1667" s="9"/>
      <c r="U1667" s="9"/>
    </row>
    <row r="1668" spans="3:21" s="6" customFormat="1" x14ac:dyDescent="0.25">
      <c r="C1668" s="116"/>
      <c r="D1668" s="117"/>
      <c r="E1668" s="13"/>
      <c r="F1668" s="13"/>
      <c r="G1668" s="13"/>
      <c r="H1668" s="13"/>
      <c r="I1668" s="13"/>
      <c r="J1668" s="13"/>
      <c r="K1668" s="114"/>
      <c r="L1668" s="115"/>
      <c r="M1668" s="115"/>
      <c r="N1668" s="115"/>
      <c r="O1668" s="115"/>
      <c r="P1668" s="115"/>
      <c r="Q1668" s="9"/>
      <c r="R1668" s="9"/>
      <c r="S1668" s="9"/>
      <c r="T1668" s="9"/>
      <c r="U1668" s="9"/>
    </row>
    <row r="1669" spans="3:21" s="6" customFormat="1" x14ac:dyDescent="0.25">
      <c r="C1669" s="116"/>
      <c r="D1669" s="117"/>
      <c r="E1669" s="13"/>
      <c r="F1669" s="13"/>
      <c r="G1669" s="13"/>
      <c r="H1669" s="13"/>
      <c r="I1669" s="13"/>
      <c r="J1669" s="13"/>
      <c r="K1669" s="114"/>
      <c r="L1669" s="115"/>
      <c r="M1669" s="115"/>
      <c r="N1669" s="115"/>
      <c r="O1669" s="115"/>
      <c r="P1669" s="115"/>
      <c r="Q1669" s="9"/>
      <c r="R1669" s="9"/>
      <c r="S1669" s="9"/>
      <c r="T1669" s="9"/>
      <c r="U1669" s="9"/>
    </row>
    <row r="1670" spans="3:21" s="6" customFormat="1" x14ac:dyDescent="0.25">
      <c r="C1670" s="116"/>
      <c r="D1670" s="117"/>
      <c r="E1670" s="13"/>
      <c r="F1670" s="13"/>
      <c r="G1670" s="13"/>
      <c r="H1670" s="13"/>
      <c r="I1670" s="13"/>
      <c r="J1670" s="13"/>
      <c r="K1670" s="114"/>
      <c r="L1670" s="115"/>
      <c r="M1670" s="115"/>
      <c r="N1670" s="115"/>
      <c r="O1670" s="115"/>
      <c r="P1670" s="115"/>
      <c r="Q1670" s="9"/>
      <c r="R1670" s="9"/>
      <c r="S1670" s="9"/>
      <c r="T1670" s="9"/>
      <c r="U1670" s="9"/>
    </row>
    <row r="1671" spans="3:21" s="6" customFormat="1" x14ac:dyDescent="0.25">
      <c r="C1671" s="116"/>
      <c r="D1671" s="117"/>
      <c r="E1671" s="13"/>
      <c r="F1671" s="13"/>
      <c r="G1671" s="13"/>
      <c r="H1671" s="13"/>
      <c r="I1671" s="13"/>
      <c r="J1671" s="13"/>
      <c r="K1671" s="114"/>
      <c r="L1671" s="115"/>
      <c r="M1671" s="115"/>
      <c r="N1671" s="115"/>
      <c r="O1671" s="115"/>
      <c r="P1671" s="115"/>
      <c r="Q1671" s="9"/>
      <c r="R1671" s="9"/>
      <c r="S1671" s="9"/>
      <c r="T1671" s="9"/>
      <c r="U1671" s="9"/>
    </row>
    <row r="1672" spans="3:21" s="6" customFormat="1" x14ac:dyDescent="0.25">
      <c r="C1672" s="116"/>
      <c r="D1672" s="117"/>
      <c r="E1672" s="13"/>
      <c r="F1672" s="13"/>
      <c r="G1672" s="13"/>
      <c r="H1672" s="13"/>
      <c r="I1672" s="13"/>
      <c r="J1672" s="13"/>
      <c r="K1672" s="114"/>
      <c r="L1672" s="115"/>
      <c r="M1672" s="115"/>
      <c r="N1672" s="115"/>
      <c r="O1672" s="115"/>
      <c r="P1672" s="115"/>
      <c r="Q1672" s="9"/>
      <c r="R1672" s="9"/>
      <c r="S1672" s="9"/>
      <c r="T1672" s="9"/>
      <c r="U1672" s="9"/>
    </row>
    <row r="1673" spans="3:21" s="6" customFormat="1" x14ac:dyDescent="0.25">
      <c r="C1673" s="116"/>
      <c r="D1673" s="117"/>
      <c r="E1673" s="13"/>
      <c r="F1673" s="13"/>
      <c r="G1673" s="13"/>
      <c r="H1673" s="13"/>
      <c r="I1673" s="13"/>
      <c r="J1673" s="13"/>
      <c r="K1673" s="114"/>
      <c r="L1673" s="115"/>
      <c r="M1673" s="115"/>
      <c r="N1673" s="115"/>
      <c r="O1673" s="115"/>
      <c r="P1673" s="115"/>
      <c r="Q1673" s="9"/>
      <c r="R1673" s="9"/>
      <c r="S1673" s="9"/>
      <c r="T1673" s="9"/>
      <c r="U1673" s="9"/>
    </row>
    <row r="1674" spans="3:21" s="6" customFormat="1" x14ac:dyDescent="0.25">
      <c r="C1674" s="116"/>
      <c r="D1674" s="117"/>
      <c r="E1674" s="13"/>
      <c r="F1674" s="13"/>
      <c r="G1674" s="13"/>
      <c r="H1674" s="13"/>
      <c r="I1674" s="13"/>
      <c r="J1674" s="13"/>
      <c r="K1674" s="114"/>
      <c r="L1674" s="115"/>
      <c r="M1674" s="115"/>
      <c r="N1674" s="115"/>
      <c r="O1674" s="115"/>
      <c r="P1674" s="115"/>
      <c r="Q1674" s="9"/>
      <c r="R1674" s="9"/>
      <c r="S1674" s="9"/>
      <c r="T1674" s="9"/>
      <c r="U1674" s="9"/>
    </row>
    <row r="1675" spans="3:21" s="6" customFormat="1" x14ac:dyDescent="0.25">
      <c r="C1675" s="116"/>
      <c r="D1675" s="117"/>
      <c r="E1675" s="13"/>
      <c r="F1675" s="13"/>
      <c r="G1675" s="13"/>
      <c r="H1675" s="13"/>
      <c r="I1675" s="13"/>
      <c r="J1675" s="13"/>
      <c r="K1675" s="114"/>
      <c r="L1675" s="115"/>
      <c r="M1675" s="115"/>
      <c r="N1675" s="115"/>
      <c r="O1675" s="115"/>
      <c r="P1675" s="115"/>
      <c r="Q1675" s="9"/>
      <c r="R1675" s="9"/>
      <c r="S1675" s="9"/>
      <c r="T1675" s="9"/>
      <c r="U1675" s="9"/>
    </row>
    <row r="1676" spans="3:21" s="6" customFormat="1" x14ac:dyDescent="0.25">
      <c r="C1676" s="116"/>
      <c r="D1676" s="117"/>
      <c r="E1676" s="13"/>
      <c r="F1676" s="13"/>
      <c r="G1676" s="13"/>
      <c r="H1676" s="13"/>
      <c r="I1676" s="13"/>
      <c r="J1676" s="13"/>
      <c r="K1676" s="114"/>
      <c r="L1676" s="115"/>
      <c r="M1676" s="115"/>
      <c r="N1676" s="115"/>
      <c r="O1676" s="115"/>
      <c r="P1676" s="115"/>
      <c r="Q1676" s="9"/>
      <c r="R1676" s="9"/>
      <c r="S1676" s="9"/>
      <c r="T1676" s="9"/>
      <c r="U1676" s="9"/>
    </row>
    <row r="1677" spans="3:21" s="6" customFormat="1" x14ac:dyDescent="0.25">
      <c r="C1677" s="116"/>
      <c r="D1677" s="117"/>
      <c r="E1677" s="13"/>
      <c r="F1677" s="13"/>
      <c r="G1677" s="13"/>
      <c r="H1677" s="13"/>
      <c r="I1677" s="13"/>
      <c r="J1677" s="13"/>
      <c r="K1677" s="114"/>
      <c r="L1677" s="115"/>
      <c r="M1677" s="115"/>
      <c r="N1677" s="115"/>
      <c r="O1677" s="115"/>
      <c r="P1677" s="115"/>
      <c r="Q1677" s="9"/>
      <c r="R1677" s="9"/>
      <c r="S1677" s="9"/>
      <c r="T1677" s="9"/>
      <c r="U1677" s="9"/>
    </row>
    <row r="1678" spans="3:21" s="6" customFormat="1" x14ac:dyDescent="0.25">
      <c r="C1678" s="116"/>
      <c r="D1678" s="117"/>
      <c r="E1678" s="13"/>
      <c r="F1678" s="13"/>
      <c r="G1678" s="13"/>
      <c r="H1678" s="13"/>
      <c r="I1678" s="13"/>
      <c r="J1678" s="13"/>
      <c r="K1678" s="114"/>
      <c r="L1678" s="115"/>
      <c r="M1678" s="115"/>
      <c r="N1678" s="115"/>
      <c r="O1678" s="115"/>
      <c r="P1678" s="115"/>
      <c r="Q1678" s="9"/>
      <c r="R1678" s="9"/>
      <c r="S1678" s="9"/>
      <c r="T1678" s="9"/>
      <c r="U1678" s="9"/>
    </row>
    <row r="1679" spans="3:21" s="6" customFormat="1" x14ac:dyDescent="0.25">
      <c r="C1679" s="116"/>
      <c r="D1679" s="117"/>
      <c r="E1679" s="13"/>
      <c r="F1679" s="13"/>
      <c r="G1679" s="13"/>
      <c r="H1679" s="13"/>
      <c r="I1679" s="13"/>
      <c r="J1679" s="13"/>
      <c r="K1679" s="114"/>
      <c r="L1679" s="115"/>
      <c r="M1679" s="115"/>
      <c r="N1679" s="115"/>
      <c r="O1679" s="115"/>
      <c r="P1679" s="115"/>
      <c r="Q1679" s="9"/>
      <c r="R1679" s="9"/>
      <c r="S1679" s="9"/>
      <c r="T1679" s="9"/>
      <c r="U1679" s="9"/>
    </row>
    <row r="1680" spans="3:21" s="6" customFormat="1" x14ac:dyDescent="0.25">
      <c r="C1680" s="116"/>
      <c r="D1680" s="117"/>
      <c r="E1680" s="13"/>
      <c r="F1680" s="13"/>
      <c r="G1680" s="13"/>
      <c r="H1680" s="13"/>
      <c r="I1680" s="13"/>
      <c r="J1680" s="13"/>
      <c r="K1680" s="114"/>
      <c r="L1680" s="115"/>
      <c r="M1680" s="115"/>
      <c r="N1680" s="115"/>
      <c r="O1680" s="115"/>
      <c r="P1680" s="115"/>
      <c r="Q1680" s="9"/>
      <c r="R1680" s="9"/>
      <c r="S1680" s="9"/>
      <c r="T1680" s="9"/>
      <c r="U1680" s="9"/>
    </row>
    <row r="1681" spans="3:21" s="6" customFormat="1" x14ac:dyDescent="0.25">
      <c r="C1681" s="116"/>
      <c r="D1681" s="117"/>
      <c r="E1681" s="13"/>
      <c r="F1681" s="13"/>
      <c r="G1681" s="13"/>
      <c r="H1681" s="13"/>
      <c r="I1681" s="13"/>
      <c r="J1681" s="13"/>
      <c r="K1681" s="114"/>
      <c r="L1681" s="115"/>
      <c r="M1681" s="115"/>
      <c r="N1681" s="115"/>
      <c r="O1681" s="115"/>
      <c r="P1681" s="115"/>
      <c r="Q1681" s="9"/>
      <c r="R1681" s="9"/>
      <c r="S1681" s="9"/>
      <c r="T1681" s="9"/>
      <c r="U1681" s="9"/>
    </row>
    <row r="1682" spans="3:21" s="6" customFormat="1" x14ac:dyDescent="0.25">
      <c r="C1682" s="116"/>
      <c r="D1682" s="117"/>
      <c r="E1682" s="13"/>
      <c r="F1682" s="13"/>
      <c r="G1682" s="13"/>
      <c r="H1682" s="13"/>
      <c r="I1682" s="13"/>
      <c r="J1682" s="13"/>
      <c r="K1682" s="114"/>
      <c r="L1682" s="115"/>
      <c r="M1682" s="115"/>
      <c r="N1682" s="115"/>
      <c r="O1682" s="115"/>
      <c r="P1682" s="115"/>
      <c r="Q1682" s="9"/>
      <c r="R1682" s="9"/>
      <c r="S1682" s="9"/>
      <c r="T1682" s="9"/>
      <c r="U1682" s="9"/>
    </row>
    <row r="1683" spans="3:21" s="6" customFormat="1" x14ac:dyDescent="0.25">
      <c r="C1683" s="116"/>
      <c r="D1683" s="117"/>
      <c r="E1683" s="13"/>
      <c r="F1683" s="13"/>
      <c r="G1683" s="13"/>
      <c r="H1683" s="13"/>
      <c r="I1683" s="13"/>
      <c r="J1683" s="13"/>
      <c r="K1683" s="114"/>
      <c r="L1683" s="115"/>
      <c r="M1683" s="115"/>
      <c r="N1683" s="115"/>
      <c r="O1683" s="115"/>
      <c r="P1683" s="115"/>
      <c r="Q1683" s="9"/>
      <c r="R1683" s="9"/>
      <c r="S1683" s="9"/>
      <c r="T1683" s="9"/>
      <c r="U1683" s="9"/>
    </row>
    <row r="1684" spans="3:21" s="6" customFormat="1" x14ac:dyDescent="0.25">
      <c r="C1684" s="116"/>
      <c r="D1684" s="117"/>
      <c r="E1684" s="13"/>
      <c r="F1684" s="13"/>
      <c r="G1684" s="13"/>
      <c r="H1684" s="13"/>
      <c r="I1684" s="13"/>
      <c r="J1684" s="13"/>
      <c r="K1684" s="114"/>
      <c r="L1684" s="115"/>
      <c r="M1684" s="115"/>
      <c r="N1684" s="115"/>
      <c r="O1684" s="115"/>
      <c r="P1684" s="115"/>
      <c r="Q1684" s="9"/>
      <c r="R1684" s="9"/>
      <c r="S1684" s="9"/>
      <c r="T1684" s="9"/>
      <c r="U1684" s="9"/>
    </row>
    <row r="1685" spans="3:21" s="6" customFormat="1" x14ac:dyDescent="0.25">
      <c r="C1685" s="116"/>
      <c r="D1685" s="117"/>
      <c r="E1685" s="13"/>
      <c r="F1685" s="13"/>
      <c r="G1685" s="13"/>
      <c r="H1685" s="13"/>
      <c r="I1685" s="13"/>
      <c r="J1685" s="13"/>
      <c r="K1685" s="114"/>
      <c r="L1685" s="115"/>
      <c r="M1685" s="115"/>
      <c r="N1685" s="115"/>
      <c r="O1685" s="115"/>
      <c r="P1685" s="115"/>
      <c r="Q1685" s="9"/>
      <c r="R1685" s="9"/>
      <c r="S1685" s="9"/>
      <c r="T1685" s="9"/>
      <c r="U1685" s="9"/>
    </row>
    <row r="1686" spans="3:21" s="6" customFormat="1" x14ac:dyDescent="0.25">
      <c r="C1686" s="116"/>
      <c r="D1686" s="117"/>
      <c r="E1686" s="13"/>
      <c r="F1686" s="13"/>
      <c r="G1686" s="13"/>
      <c r="H1686" s="13"/>
      <c r="I1686" s="13"/>
      <c r="J1686" s="13"/>
      <c r="K1686" s="114"/>
      <c r="L1686" s="115"/>
      <c r="M1686" s="115"/>
      <c r="N1686" s="115"/>
      <c r="O1686" s="115"/>
      <c r="P1686" s="115"/>
      <c r="Q1686" s="9"/>
      <c r="R1686" s="9"/>
      <c r="S1686" s="9"/>
      <c r="T1686" s="9"/>
      <c r="U1686" s="9"/>
    </row>
    <row r="1687" spans="3:21" s="6" customFormat="1" x14ac:dyDescent="0.25">
      <c r="C1687" s="116"/>
      <c r="D1687" s="117"/>
      <c r="E1687" s="13"/>
      <c r="F1687" s="13"/>
      <c r="G1687" s="13"/>
      <c r="H1687" s="13"/>
      <c r="I1687" s="13"/>
      <c r="J1687" s="13"/>
      <c r="K1687" s="114"/>
      <c r="L1687" s="115"/>
      <c r="M1687" s="115"/>
      <c r="N1687" s="115"/>
      <c r="O1687" s="115"/>
      <c r="P1687" s="115"/>
      <c r="Q1687" s="9"/>
      <c r="R1687" s="9"/>
      <c r="S1687" s="9"/>
      <c r="T1687" s="9"/>
      <c r="U1687" s="9"/>
    </row>
    <row r="1688" spans="3:21" s="6" customFormat="1" x14ac:dyDescent="0.25">
      <c r="C1688" s="116"/>
      <c r="D1688" s="117"/>
      <c r="E1688" s="13"/>
      <c r="F1688" s="13"/>
      <c r="G1688" s="13"/>
      <c r="H1688" s="13"/>
      <c r="I1688" s="13"/>
      <c r="J1688" s="13"/>
      <c r="K1688" s="114"/>
      <c r="L1688" s="115"/>
      <c r="M1688" s="115"/>
      <c r="N1688" s="115"/>
      <c r="O1688" s="115"/>
      <c r="P1688" s="115"/>
      <c r="Q1688" s="9"/>
      <c r="R1688" s="9"/>
      <c r="S1688" s="9"/>
      <c r="T1688" s="9"/>
      <c r="U1688" s="9"/>
    </row>
    <row r="1689" spans="3:21" s="6" customFormat="1" x14ac:dyDescent="0.25">
      <c r="C1689" s="116"/>
      <c r="D1689" s="117"/>
      <c r="E1689" s="13"/>
      <c r="F1689" s="13"/>
      <c r="G1689" s="13"/>
      <c r="H1689" s="13"/>
      <c r="I1689" s="13"/>
      <c r="J1689" s="13"/>
      <c r="K1689" s="114"/>
      <c r="L1689" s="115"/>
      <c r="M1689" s="115"/>
      <c r="N1689" s="115"/>
      <c r="O1689" s="115"/>
      <c r="P1689" s="115"/>
      <c r="Q1689" s="9"/>
      <c r="R1689" s="9"/>
      <c r="S1689" s="9"/>
      <c r="T1689" s="9"/>
      <c r="U1689" s="9"/>
    </row>
    <row r="1690" spans="3:21" s="6" customFormat="1" x14ac:dyDescent="0.25">
      <c r="C1690" s="116"/>
      <c r="D1690" s="117"/>
      <c r="E1690" s="13"/>
      <c r="F1690" s="13"/>
      <c r="G1690" s="13"/>
      <c r="H1690" s="13"/>
      <c r="I1690" s="13"/>
      <c r="J1690" s="13"/>
      <c r="K1690" s="114"/>
      <c r="L1690" s="115"/>
      <c r="M1690" s="115"/>
      <c r="N1690" s="115"/>
      <c r="O1690" s="115"/>
      <c r="P1690" s="115"/>
      <c r="Q1690" s="9"/>
      <c r="R1690" s="9"/>
      <c r="S1690" s="9"/>
      <c r="T1690" s="9"/>
      <c r="U1690" s="9"/>
    </row>
    <row r="1691" spans="3:21" s="6" customFormat="1" x14ac:dyDescent="0.25">
      <c r="C1691" s="116"/>
      <c r="D1691" s="117"/>
      <c r="E1691" s="13"/>
      <c r="F1691" s="13"/>
      <c r="G1691" s="13"/>
      <c r="H1691" s="13"/>
      <c r="I1691" s="13"/>
      <c r="J1691" s="13"/>
      <c r="K1691" s="114"/>
      <c r="L1691" s="115"/>
      <c r="M1691" s="115"/>
      <c r="N1691" s="115"/>
      <c r="O1691" s="115"/>
      <c r="P1691" s="115"/>
      <c r="Q1691" s="9"/>
      <c r="R1691" s="9"/>
      <c r="S1691" s="9"/>
      <c r="T1691" s="9"/>
      <c r="U1691" s="9"/>
    </row>
    <row r="1692" spans="3:21" s="6" customFormat="1" x14ac:dyDescent="0.25">
      <c r="C1692" s="116"/>
      <c r="D1692" s="117"/>
      <c r="E1692" s="13"/>
      <c r="F1692" s="13"/>
      <c r="G1692" s="13"/>
      <c r="H1692" s="13"/>
      <c r="I1692" s="13"/>
      <c r="J1692" s="13"/>
      <c r="K1692" s="114"/>
      <c r="L1692" s="115"/>
      <c r="M1692" s="115"/>
      <c r="N1692" s="115"/>
      <c r="O1692" s="115"/>
      <c r="P1692" s="115"/>
      <c r="Q1692" s="9"/>
      <c r="R1692" s="9"/>
      <c r="S1692" s="9"/>
      <c r="T1692" s="9"/>
      <c r="U1692" s="9"/>
    </row>
    <row r="1693" spans="3:21" s="6" customFormat="1" x14ac:dyDescent="0.25">
      <c r="C1693" s="116"/>
      <c r="D1693" s="117"/>
      <c r="E1693" s="13"/>
      <c r="F1693" s="13"/>
      <c r="G1693" s="13"/>
      <c r="H1693" s="13"/>
      <c r="I1693" s="13"/>
      <c r="J1693" s="13"/>
      <c r="K1693" s="114"/>
      <c r="L1693" s="115"/>
      <c r="M1693" s="115"/>
      <c r="N1693" s="115"/>
      <c r="O1693" s="115"/>
      <c r="P1693" s="115"/>
      <c r="Q1693" s="9"/>
      <c r="R1693" s="9"/>
      <c r="S1693" s="9"/>
      <c r="T1693" s="9"/>
      <c r="U1693" s="9"/>
    </row>
    <row r="1694" spans="3:21" s="6" customFormat="1" x14ac:dyDescent="0.25">
      <c r="C1694" s="116"/>
      <c r="D1694" s="117"/>
      <c r="E1694" s="13"/>
      <c r="F1694" s="13"/>
      <c r="G1694" s="13"/>
      <c r="H1694" s="13"/>
      <c r="I1694" s="13"/>
      <c r="J1694" s="13"/>
      <c r="K1694" s="114"/>
      <c r="L1694" s="115"/>
      <c r="M1694" s="115"/>
      <c r="N1694" s="115"/>
      <c r="O1694" s="115"/>
      <c r="P1694" s="115"/>
      <c r="Q1694" s="9"/>
      <c r="R1694" s="9"/>
      <c r="S1694" s="9"/>
      <c r="T1694" s="9"/>
      <c r="U1694" s="9"/>
    </row>
    <row r="1695" spans="3:21" s="6" customFormat="1" x14ac:dyDescent="0.25">
      <c r="C1695" s="116"/>
      <c r="D1695" s="117"/>
      <c r="E1695" s="13"/>
      <c r="F1695" s="13"/>
      <c r="G1695" s="13"/>
      <c r="H1695" s="13"/>
      <c r="I1695" s="13"/>
      <c r="J1695" s="13"/>
      <c r="K1695" s="114"/>
      <c r="L1695" s="115"/>
      <c r="M1695" s="115"/>
      <c r="N1695" s="115"/>
      <c r="O1695" s="115"/>
      <c r="P1695" s="115"/>
      <c r="Q1695" s="9"/>
      <c r="R1695" s="9"/>
      <c r="S1695" s="9"/>
      <c r="T1695" s="9"/>
      <c r="U1695" s="9"/>
    </row>
    <row r="1696" spans="3:21" s="6" customFormat="1" x14ac:dyDescent="0.25">
      <c r="C1696" s="116"/>
      <c r="D1696" s="117"/>
      <c r="E1696" s="13"/>
      <c r="F1696" s="13"/>
      <c r="G1696" s="13"/>
      <c r="H1696" s="13"/>
      <c r="I1696" s="13"/>
      <c r="J1696" s="13"/>
      <c r="K1696" s="114"/>
      <c r="L1696" s="115"/>
      <c r="M1696" s="115"/>
      <c r="N1696" s="115"/>
      <c r="O1696" s="115"/>
      <c r="P1696" s="115"/>
      <c r="Q1696" s="9"/>
      <c r="R1696" s="9"/>
      <c r="S1696" s="9"/>
      <c r="T1696" s="9"/>
      <c r="U1696" s="9"/>
    </row>
    <row r="1697" spans="3:21" s="6" customFormat="1" x14ac:dyDescent="0.25">
      <c r="C1697" s="116"/>
      <c r="D1697" s="117"/>
      <c r="E1697" s="13"/>
      <c r="F1697" s="13"/>
      <c r="G1697" s="13"/>
      <c r="H1697" s="13"/>
      <c r="I1697" s="13"/>
      <c r="J1697" s="13"/>
      <c r="K1697" s="114"/>
      <c r="L1697" s="115"/>
      <c r="M1697" s="115"/>
      <c r="N1697" s="115"/>
      <c r="O1697" s="115"/>
      <c r="P1697" s="115"/>
      <c r="Q1697" s="9"/>
      <c r="R1697" s="9"/>
      <c r="S1697" s="9"/>
      <c r="T1697" s="9"/>
      <c r="U1697" s="9"/>
    </row>
    <row r="1698" spans="3:21" s="6" customFormat="1" x14ac:dyDescent="0.25">
      <c r="C1698" s="116"/>
      <c r="D1698" s="117"/>
      <c r="E1698" s="13"/>
      <c r="F1698" s="13"/>
      <c r="G1698" s="13"/>
      <c r="H1698" s="13"/>
      <c r="I1698" s="13"/>
      <c r="J1698" s="13"/>
      <c r="K1698" s="114"/>
      <c r="L1698" s="115"/>
      <c r="M1698" s="115"/>
      <c r="N1698" s="115"/>
      <c r="O1698" s="115"/>
      <c r="P1698" s="115"/>
      <c r="Q1698" s="9"/>
      <c r="R1698" s="9"/>
      <c r="S1698" s="9"/>
      <c r="T1698" s="9"/>
      <c r="U1698" s="9"/>
    </row>
    <row r="1699" spans="3:21" s="6" customFormat="1" x14ac:dyDescent="0.25">
      <c r="C1699" s="116"/>
      <c r="D1699" s="117"/>
      <c r="E1699" s="13"/>
      <c r="F1699" s="13"/>
      <c r="G1699" s="13"/>
      <c r="H1699" s="13"/>
      <c r="I1699" s="13"/>
      <c r="J1699" s="13"/>
      <c r="K1699" s="114"/>
      <c r="L1699" s="115"/>
      <c r="M1699" s="115"/>
      <c r="N1699" s="115"/>
      <c r="O1699" s="115"/>
      <c r="P1699" s="115"/>
      <c r="Q1699" s="9"/>
      <c r="R1699" s="9"/>
      <c r="S1699" s="9"/>
      <c r="T1699" s="9"/>
      <c r="U1699" s="9"/>
    </row>
    <row r="1700" spans="3:21" s="6" customFormat="1" x14ac:dyDescent="0.25">
      <c r="C1700" s="116"/>
      <c r="D1700" s="117"/>
      <c r="E1700" s="13"/>
      <c r="F1700" s="13"/>
      <c r="G1700" s="13"/>
      <c r="H1700" s="13"/>
      <c r="I1700" s="13"/>
      <c r="J1700" s="13"/>
      <c r="K1700" s="114"/>
      <c r="L1700" s="115"/>
      <c r="M1700" s="115"/>
      <c r="N1700" s="115"/>
      <c r="O1700" s="115"/>
      <c r="P1700" s="115"/>
      <c r="Q1700" s="9"/>
      <c r="R1700" s="9"/>
      <c r="S1700" s="9"/>
      <c r="T1700" s="9"/>
      <c r="U1700" s="9"/>
    </row>
    <row r="1701" spans="3:21" s="6" customFormat="1" x14ac:dyDescent="0.25">
      <c r="C1701" s="116"/>
      <c r="D1701" s="117"/>
      <c r="E1701" s="13"/>
      <c r="F1701" s="13"/>
      <c r="G1701" s="13"/>
      <c r="H1701" s="13"/>
      <c r="I1701" s="13"/>
      <c r="J1701" s="13"/>
      <c r="K1701" s="114"/>
      <c r="L1701" s="115"/>
      <c r="M1701" s="115"/>
      <c r="N1701" s="115"/>
      <c r="O1701" s="115"/>
      <c r="P1701" s="115"/>
      <c r="Q1701" s="9"/>
      <c r="R1701" s="9"/>
      <c r="S1701" s="9"/>
      <c r="T1701" s="9"/>
      <c r="U1701" s="9"/>
    </row>
    <row r="1702" spans="3:21" s="6" customFormat="1" x14ac:dyDescent="0.25">
      <c r="C1702" s="116"/>
      <c r="D1702" s="117"/>
      <c r="E1702" s="13"/>
      <c r="F1702" s="13"/>
      <c r="G1702" s="13"/>
      <c r="H1702" s="13"/>
      <c r="I1702" s="13"/>
      <c r="J1702" s="13"/>
      <c r="K1702" s="114"/>
      <c r="L1702" s="115"/>
      <c r="M1702" s="115"/>
      <c r="N1702" s="115"/>
      <c r="O1702" s="115"/>
      <c r="P1702" s="115"/>
      <c r="Q1702" s="9"/>
      <c r="R1702" s="9"/>
      <c r="S1702" s="9"/>
      <c r="T1702" s="9"/>
      <c r="U1702" s="9"/>
    </row>
    <row r="1703" spans="3:21" s="6" customFormat="1" x14ac:dyDescent="0.25">
      <c r="C1703" s="116"/>
      <c r="D1703" s="117"/>
      <c r="E1703" s="13"/>
      <c r="F1703" s="13"/>
      <c r="G1703" s="13"/>
      <c r="H1703" s="13"/>
      <c r="I1703" s="13"/>
      <c r="J1703" s="13"/>
      <c r="K1703" s="114"/>
      <c r="L1703" s="115"/>
      <c r="M1703" s="115"/>
      <c r="N1703" s="115"/>
      <c r="O1703" s="115"/>
      <c r="P1703" s="115"/>
      <c r="Q1703" s="9"/>
      <c r="R1703" s="9"/>
      <c r="S1703" s="9"/>
      <c r="T1703" s="9"/>
      <c r="U1703" s="9"/>
    </row>
    <row r="1704" spans="3:21" s="6" customFormat="1" x14ac:dyDescent="0.25">
      <c r="C1704" s="116"/>
      <c r="D1704" s="117"/>
      <c r="E1704" s="13"/>
      <c r="F1704" s="13"/>
      <c r="G1704" s="13"/>
      <c r="H1704" s="13"/>
      <c r="I1704" s="13"/>
      <c r="J1704" s="13"/>
      <c r="K1704" s="114"/>
      <c r="L1704" s="115"/>
      <c r="M1704" s="115"/>
      <c r="N1704" s="115"/>
      <c r="O1704" s="115"/>
      <c r="P1704" s="115"/>
      <c r="Q1704" s="9"/>
      <c r="R1704" s="9"/>
      <c r="S1704" s="9"/>
      <c r="T1704" s="9"/>
      <c r="U1704" s="9"/>
    </row>
    <row r="1705" spans="3:21" s="6" customFormat="1" x14ac:dyDescent="0.25">
      <c r="C1705" s="116"/>
      <c r="D1705" s="117"/>
      <c r="E1705" s="13"/>
      <c r="F1705" s="13"/>
      <c r="G1705" s="13"/>
      <c r="H1705" s="13"/>
      <c r="I1705" s="13"/>
      <c r="J1705" s="13"/>
      <c r="K1705" s="114"/>
      <c r="L1705" s="115"/>
      <c r="M1705" s="115"/>
      <c r="N1705" s="115"/>
      <c r="O1705" s="115"/>
      <c r="P1705" s="115"/>
      <c r="Q1705" s="9"/>
      <c r="R1705" s="9"/>
      <c r="S1705" s="9"/>
      <c r="T1705" s="9"/>
      <c r="U1705" s="9"/>
    </row>
    <row r="1706" spans="3:21" s="6" customFormat="1" x14ac:dyDescent="0.25">
      <c r="C1706" s="116"/>
      <c r="D1706" s="117"/>
      <c r="E1706" s="13"/>
      <c r="F1706" s="13"/>
      <c r="G1706" s="13"/>
      <c r="H1706" s="13"/>
      <c r="I1706" s="13"/>
      <c r="J1706" s="13"/>
      <c r="K1706" s="114"/>
      <c r="L1706" s="115"/>
      <c r="M1706" s="115"/>
      <c r="N1706" s="115"/>
      <c r="O1706" s="115"/>
      <c r="P1706" s="115"/>
      <c r="Q1706" s="9"/>
      <c r="R1706" s="9"/>
      <c r="S1706" s="9"/>
      <c r="T1706" s="9"/>
      <c r="U1706" s="9"/>
    </row>
    <row r="1707" spans="3:21" s="6" customFormat="1" x14ac:dyDescent="0.25">
      <c r="C1707" s="116"/>
      <c r="D1707" s="117"/>
      <c r="E1707" s="13"/>
      <c r="F1707" s="13"/>
      <c r="G1707" s="13"/>
      <c r="H1707" s="13"/>
      <c r="I1707" s="13"/>
      <c r="J1707" s="13"/>
      <c r="K1707" s="114"/>
      <c r="L1707" s="115"/>
      <c r="M1707" s="115"/>
      <c r="N1707" s="115"/>
      <c r="O1707" s="115"/>
      <c r="P1707" s="115"/>
      <c r="Q1707" s="9"/>
      <c r="R1707" s="9"/>
      <c r="S1707" s="9"/>
      <c r="T1707" s="9"/>
      <c r="U1707" s="9"/>
    </row>
    <row r="1708" spans="3:21" s="6" customFormat="1" x14ac:dyDescent="0.25">
      <c r="C1708" s="116"/>
      <c r="D1708" s="117"/>
      <c r="E1708" s="13"/>
      <c r="F1708" s="13"/>
      <c r="G1708" s="13"/>
      <c r="H1708" s="13"/>
      <c r="I1708" s="13"/>
      <c r="J1708" s="13"/>
      <c r="K1708" s="114"/>
      <c r="L1708" s="115"/>
      <c r="M1708" s="115"/>
      <c r="N1708" s="115"/>
      <c r="O1708" s="115"/>
      <c r="P1708" s="115"/>
      <c r="Q1708" s="9"/>
      <c r="R1708" s="9"/>
      <c r="S1708" s="9"/>
      <c r="T1708" s="9"/>
      <c r="U1708" s="9"/>
    </row>
    <row r="1709" spans="3:21" s="6" customFormat="1" x14ac:dyDescent="0.25">
      <c r="C1709" s="116"/>
      <c r="D1709" s="117"/>
      <c r="E1709" s="13"/>
      <c r="F1709" s="13"/>
      <c r="G1709" s="13"/>
      <c r="H1709" s="13"/>
      <c r="I1709" s="13"/>
      <c r="J1709" s="13"/>
      <c r="K1709" s="114"/>
      <c r="L1709" s="115"/>
      <c r="M1709" s="115"/>
      <c r="N1709" s="115"/>
      <c r="O1709" s="115"/>
      <c r="P1709" s="115"/>
      <c r="Q1709" s="9"/>
      <c r="R1709" s="9"/>
      <c r="S1709" s="9"/>
      <c r="T1709" s="9"/>
      <c r="U1709" s="9"/>
    </row>
    <row r="1710" spans="3:21" s="6" customFormat="1" x14ac:dyDescent="0.25">
      <c r="C1710" s="116"/>
      <c r="D1710" s="117"/>
      <c r="E1710" s="13"/>
      <c r="F1710" s="13"/>
      <c r="G1710" s="13"/>
      <c r="H1710" s="13"/>
      <c r="I1710" s="13"/>
      <c r="J1710" s="13"/>
      <c r="K1710" s="114"/>
      <c r="L1710" s="115"/>
      <c r="M1710" s="115"/>
      <c r="N1710" s="115"/>
      <c r="O1710" s="115"/>
      <c r="P1710" s="115"/>
      <c r="Q1710" s="9"/>
      <c r="R1710" s="9"/>
      <c r="S1710" s="9"/>
      <c r="T1710" s="9"/>
      <c r="U1710" s="9"/>
    </row>
    <row r="1711" spans="3:21" s="6" customFormat="1" x14ac:dyDescent="0.25">
      <c r="C1711" s="116"/>
      <c r="D1711" s="117"/>
      <c r="E1711" s="13"/>
      <c r="F1711" s="13"/>
      <c r="G1711" s="13"/>
      <c r="H1711" s="13"/>
      <c r="I1711" s="13"/>
      <c r="J1711" s="13"/>
      <c r="K1711" s="114"/>
      <c r="L1711" s="115"/>
      <c r="M1711" s="115"/>
      <c r="N1711" s="115"/>
      <c r="O1711" s="115"/>
      <c r="P1711" s="115"/>
      <c r="Q1711" s="9"/>
      <c r="R1711" s="9"/>
      <c r="S1711" s="9"/>
      <c r="T1711" s="9"/>
      <c r="U1711" s="9"/>
    </row>
    <row r="1712" spans="3:21" s="6" customFormat="1" x14ac:dyDescent="0.25">
      <c r="C1712" s="116"/>
      <c r="D1712" s="117"/>
      <c r="E1712" s="13"/>
      <c r="F1712" s="13"/>
      <c r="G1712" s="13"/>
      <c r="H1712" s="13"/>
      <c r="I1712" s="13"/>
      <c r="J1712" s="13"/>
      <c r="K1712" s="114"/>
      <c r="L1712" s="115"/>
      <c r="M1712" s="115"/>
      <c r="N1712" s="115"/>
      <c r="O1712" s="115"/>
      <c r="P1712" s="115"/>
      <c r="Q1712" s="9"/>
      <c r="R1712" s="9"/>
      <c r="S1712" s="9"/>
      <c r="T1712" s="9"/>
      <c r="U1712" s="9"/>
    </row>
    <row r="1713" spans="3:21" s="6" customFormat="1" x14ac:dyDescent="0.25">
      <c r="C1713" s="116"/>
      <c r="D1713" s="117"/>
      <c r="E1713" s="13"/>
      <c r="F1713" s="13"/>
      <c r="G1713" s="13"/>
      <c r="H1713" s="13"/>
      <c r="I1713" s="13"/>
      <c r="J1713" s="13"/>
      <c r="K1713" s="114"/>
      <c r="L1713" s="115"/>
      <c r="M1713" s="115"/>
      <c r="N1713" s="115"/>
      <c r="O1713" s="115"/>
      <c r="P1713" s="115"/>
      <c r="Q1713" s="9"/>
      <c r="R1713" s="9"/>
      <c r="S1713" s="9"/>
      <c r="T1713" s="9"/>
      <c r="U1713" s="9"/>
    </row>
    <row r="1714" spans="3:21" s="6" customFormat="1" x14ac:dyDescent="0.25">
      <c r="C1714" s="116"/>
      <c r="D1714" s="117"/>
      <c r="E1714" s="13"/>
      <c r="F1714" s="13"/>
      <c r="G1714" s="13"/>
      <c r="H1714" s="13"/>
      <c r="I1714" s="13"/>
      <c r="J1714" s="13"/>
      <c r="K1714" s="114"/>
      <c r="L1714" s="115"/>
      <c r="M1714" s="115"/>
      <c r="N1714" s="115"/>
      <c r="O1714" s="115"/>
      <c r="P1714" s="115"/>
      <c r="Q1714" s="9"/>
      <c r="R1714" s="9"/>
      <c r="S1714" s="9"/>
      <c r="T1714" s="9"/>
      <c r="U1714" s="9"/>
    </row>
    <row r="1715" spans="3:21" s="6" customFormat="1" x14ac:dyDescent="0.25">
      <c r="C1715" s="116"/>
      <c r="D1715" s="117"/>
      <c r="E1715" s="13"/>
      <c r="F1715" s="13"/>
      <c r="G1715" s="13"/>
      <c r="H1715" s="13"/>
      <c r="I1715" s="13"/>
      <c r="J1715" s="13"/>
      <c r="K1715" s="114"/>
      <c r="L1715" s="115"/>
      <c r="M1715" s="115"/>
      <c r="N1715" s="115"/>
      <c r="O1715" s="115"/>
      <c r="P1715" s="115"/>
      <c r="Q1715" s="9"/>
      <c r="R1715" s="9"/>
      <c r="S1715" s="9"/>
      <c r="T1715" s="9"/>
      <c r="U1715" s="9"/>
    </row>
    <row r="1716" spans="3:21" s="6" customFormat="1" x14ac:dyDescent="0.25">
      <c r="C1716" s="116"/>
      <c r="D1716" s="117"/>
      <c r="E1716" s="13"/>
      <c r="F1716" s="13"/>
      <c r="G1716" s="13"/>
      <c r="H1716" s="13"/>
      <c r="I1716" s="13"/>
      <c r="J1716" s="13"/>
      <c r="K1716" s="114"/>
      <c r="L1716" s="115"/>
      <c r="M1716" s="115"/>
      <c r="N1716" s="115"/>
      <c r="O1716" s="115"/>
      <c r="P1716" s="115"/>
      <c r="Q1716" s="9"/>
      <c r="R1716" s="9"/>
      <c r="S1716" s="9"/>
      <c r="T1716" s="9"/>
      <c r="U1716" s="9"/>
    </row>
    <row r="1717" spans="3:21" s="6" customFormat="1" x14ac:dyDescent="0.25">
      <c r="C1717" s="116"/>
      <c r="D1717" s="117"/>
      <c r="E1717" s="13"/>
      <c r="F1717" s="13"/>
      <c r="G1717" s="13"/>
      <c r="H1717" s="13"/>
      <c r="I1717" s="13"/>
      <c r="J1717" s="13"/>
      <c r="K1717" s="114"/>
      <c r="L1717" s="115"/>
      <c r="M1717" s="115"/>
      <c r="N1717" s="115"/>
      <c r="O1717" s="115"/>
      <c r="P1717" s="115"/>
      <c r="Q1717" s="9"/>
      <c r="R1717" s="9"/>
      <c r="S1717" s="9"/>
      <c r="T1717" s="9"/>
      <c r="U1717" s="9"/>
    </row>
    <row r="1718" spans="3:21" s="6" customFormat="1" x14ac:dyDescent="0.25">
      <c r="C1718" s="116"/>
      <c r="D1718" s="117"/>
      <c r="E1718" s="13"/>
      <c r="F1718" s="13"/>
      <c r="G1718" s="13"/>
      <c r="H1718" s="13"/>
      <c r="I1718" s="13"/>
      <c r="J1718" s="13"/>
      <c r="K1718" s="114"/>
      <c r="L1718" s="115"/>
      <c r="M1718" s="115"/>
      <c r="N1718" s="115"/>
      <c r="O1718" s="115"/>
      <c r="P1718" s="115"/>
      <c r="Q1718" s="9"/>
      <c r="R1718" s="9"/>
      <c r="S1718" s="9"/>
      <c r="T1718" s="9"/>
      <c r="U1718" s="9"/>
    </row>
    <row r="1719" spans="3:21" s="6" customFormat="1" x14ac:dyDescent="0.25">
      <c r="C1719" s="116"/>
      <c r="D1719" s="117"/>
      <c r="E1719" s="13"/>
      <c r="F1719" s="13"/>
      <c r="G1719" s="13"/>
      <c r="H1719" s="13"/>
      <c r="I1719" s="13"/>
      <c r="J1719" s="13"/>
      <c r="K1719" s="114"/>
      <c r="L1719" s="115"/>
      <c r="M1719" s="115"/>
      <c r="N1719" s="115"/>
      <c r="O1719" s="115"/>
      <c r="P1719" s="115"/>
      <c r="Q1719" s="9"/>
      <c r="R1719" s="9"/>
      <c r="S1719" s="9"/>
      <c r="T1719" s="9"/>
      <c r="U1719" s="9"/>
    </row>
    <row r="1720" spans="3:21" s="6" customFormat="1" x14ac:dyDescent="0.25">
      <c r="C1720" s="116"/>
      <c r="D1720" s="117"/>
      <c r="E1720" s="13"/>
      <c r="F1720" s="13"/>
      <c r="G1720" s="13"/>
      <c r="H1720" s="13"/>
      <c r="I1720" s="13"/>
      <c r="J1720" s="13"/>
      <c r="K1720" s="114"/>
      <c r="L1720" s="115"/>
      <c r="M1720" s="115"/>
      <c r="N1720" s="115"/>
      <c r="O1720" s="115"/>
      <c r="P1720" s="115"/>
      <c r="Q1720" s="9"/>
      <c r="R1720" s="9"/>
      <c r="S1720" s="9"/>
      <c r="T1720" s="9"/>
      <c r="U1720" s="9"/>
    </row>
    <row r="1721" spans="3:21" s="6" customFormat="1" x14ac:dyDescent="0.25">
      <c r="C1721" s="116"/>
      <c r="D1721" s="117"/>
      <c r="E1721" s="13"/>
      <c r="F1721" s="13"/>
      <c r="G1721" s="13"/>
      <c r="H1721" s="13"/>
      <c r="I1721" s="13"/>
      <c r="J1721" s="13"/>
      <c r="K1721" s="114"/>
      <c r="L1721" s="115"/>
      <c r="M1721" s="115"/>
      <c r="N1721" s="115"/>
      <c r="O1721" s="115"/>
      <c r="P1721" s="115"/>
      <c r="Q1721" s="9"/>
      <c r="R1721" s="9"/>
      <c r="S1721" s="9"/>
      <c r="T1721" s="9"/>
      <c r="U1721" s="9"/>
    </row>
    <row r="1722" spans="3:21" s="6" customFormat="1" x14ac:dyDescent="0.25">
      <c r="C1722" s="116"/>
      <c r="D1722" s="117"/>
      <c r="E1722" s="13"/>
      <c r="F1722" s="13"/>
      <c r="G1722" s="13"/>
      <c r="H1722" s="13"/>
      <c r="I1722" s="13"/>
      <c r="J1722" s="13"/>
      <c r="K1722" s="114"/>
      <c r="L1722" s="115"/>
      <c r="M1722" s="115"/>
      <c r="N1722" s="115"/>
      <c r="O1722" s="115"/>
      <c r="P1722" s="115"/>
      <c r="Q1722" s="9"/>
      <c r="R1722" s="9"/>
      <c r="S1722" s="9"/>
      <c r="T1722" s="9"/>
      <c r="U1722" s="9"/>
    </row>
    <row r="1723" spans="3:21" s="6" customFormat="1" x14ac:dyDescent="0.25">
      <c r="C1723" s="116"/>
      <c r="D1723" s="117"/>
      <c r="E1723" s="13"/>
      <c r="F1723" s="13"/>
      <c r="G1723" s="13"/>
      <c r="H1723" s="13"/>
      <c r="I1723" s="13"/>
      <c r="J1723" s="13"/>
      <c r="K1723" s="114"/>
      <c r="L1723" s="115"/>
      <c r="M1723" s="115"/>
      <c r="N1723" s="115"/>
      <c r="O1723" s="115"/>
      <c r="P1723" s="115"/>
      <c r="Q1723" s="9"/>
      <c r="R1723" s="9"/>
      <c r="S1723" s="9"/>
      <c r="T1723" s="9"/>
      <c r="U1723" s="9"/>
    </row>
    <row r="1724" spans="3:21" s="6" customFormat="1" x14ac:dyDescent="0.25">
      <c r="C1724" s="116"/>
      <c r="D1724" s="117"/>
      <c r="E1724" s="13"/>
      <c r="F1724" s="13"/>
      <c r="G1724" s="13"/>
      <c r="H1724" s="13"/>
      <c r="I1724" s="13"/>
      <c r="J1724" s="13"/>
      <c r="K1724" s="114"/>
      <c r="L1724" s="115"/>
      <c r="M1724" s="115"/>
      <c r="N1724" s="115"/>
      <c r="O1724" s="115"/>
      <c r="P1724" s="115"/>
      <c r="Q1724" s="9"/>
      <c r="R1724" s="9"/>
      <c r="S1724" s="9"/>
      <c r="T1724" s="9"/>
      <c r="U1724" s="9"/>
    </row>
    <row r="1725" spans="3:21" s="6" customFormat="1" x14ac:dyDescent="0.25">
      <c r="C1725" s="116"/>
      <c r="D1725" s="117"/>
      <c r="E1725" s="13"/>
      <c r="F1725" s="13"/>
      <c r="G1725" s="13"/>
      <c r="H1725" s="13"/>
      <c r="I1725" s="13"/>
      <c r="J1725" s="13"/>
      <c r="K1725" s="114"/>
      <c r="L1725" s="115"/>
      <c r="M1725" s="115"/>
      <c r="N1725" s="115"/>
      <c r="O1725" s="115"/>
      <c r="P1725" s="115"/>
      <c r="Q1725" s="9"/>
      <c r="R1725" s="9"/>
      <c r="S1725" s="9"/>
      <c r="T1725" s="9"/>
      <c r="U1725" s="9"/>
    </row>
    <row r="1726" spans="3:21" s="6" customFormat="1" x14ac:dyDescent="0.25">
      <c r="C1726" s="116"/>
      <c r="D1726" s="117"/>
      <c r="E1726" s="13"/>
      <c r="F1726" s="13"/>
      <c r="G1726" s="13"/>
      <c r="H1726" s="13"/>
      <c r="I1726" s="13"/>
      <c r="J1726" s="13"/>
      <c r="K1726" s="114"/>
      <c r="L1726" s="115"/>
      <c r="M1726" s="115"/>
      <c r="N1726" s="115"/>
      <c r="O1726" s="115"/>
      <c r="P1726" s="115"/>
      <c r="Q1726" s="9"/>
      <c r="R1726" s="9"/>
      <c r="S1726" s="9"/>
      <c r="T1726" s="9"/>
      <c r="U1726" s="9"/>
    </row>
    <row r="1727" spans="3:21" s="6" customFormat="1" x14ac:dyDescent="0.25">
      <c r="C1727" s="116"/>
      <c r="D1727" s="117"/>
      <c r="E1727" s="13"/>
      <c r="F1727" s="13"/>
      <c r="G1727" s="13"/>
      <c r="H1727" s="13"/>
      <c r="I1727" s="13"/>
      <c r="J1727" s="13"/>
      <c r="K1727" s="114"/>
      <c r="L1727" s="115"/>
      <c r="M1727" s="115"/>
      <c r="N1727" s="115"/>
      <c r="O1727" s="115"/>
      <c r="P1727" s="115"/>
      <c r="Q1727" s="9"/>
      <c r="R1727" s="9"/>
      <c r="S1727" s="9"/>
      <c r="T1727" s="9"/>
      <c r="U1727" s="9"/>
    </row>
    <row r="1728" spans="3:21" s="6" customFormat="1" x14ac:dyDescent="0.25">
      <c r="C1728" s="116"/>
      <c r="D1728" s="117"/>
      <c r="E1728" s="13"/>
      <c r="F1728" s="13"/>
      <c r="G1728" s="13"/>
      <c r="H1728" s="13"/>
      <c r="I1728" s="13"/>
      <c r="J1728" s="13"/>
      <c r="K1728" s="114"/>
      <c r="L1728" s="115"/>
      <c r="M1728" s="115"/>
      <c r="N1728" s="115"/>
      <c r="O1728" s="115"/>
      <c r="P1728" s="115"/>
      <c r="Q1728" s="9"/>
      <c r="R1728" s="9"/>
      <c r="S1728" s="9"/>
      <c r="T1728" s="9"/>
      <c r="U1728" s="9"/>
    </row>
    <row r="1729" spans="3:21" s="6" customFormat="1" x14ac:dyDescent="0.25">
      <c r="C1729" s="116"/>
      <c r="D1729" s="117"/>
      <c r="E1729" s="13"/>
      <c r="F1729" s="13"/>
      <c r="G1729" s="13"/>
      <c r="H1729" s="13"/>
      <c r="I1729" s="13"/>
      <c r="J1729" s="13"/>
      <c r="K1729" s="114"/>
      <c r="L1729" s="115"/>
      <c r="M1729" s="115"/>
      <c r="N1729" s="115"/>
      <c r="O1729" s="115"/>
      <c r="P1729" s="115"/>
      <c r="Q1729" s="9"/>
      <c r="R1729" s="9"/>
      <c r="S1729" s="9"/>
      <c r="T1729" s="9"/>
      <c r="U1729" s="9"/>
    </row>
    <row r="1730" spans="3:21" s="6" customFormat="1" x14ac:dyDescent="0.25">
      <c r="C1730" s="116"/>
      <c r="D1730" s="117"/>
      <c r="E1730" s="13"/>
      <c r="F1730" s="13"/>
      <c r="G1730" s="13"/>
      <c r="H1730" s="13"/>
      <c r="I1730" s="13"/>
      <c r="J1730" s="13"/>
      <c r="K1730" s="114"/>
      <c r="L1730" s="115"/>
      <c r="M1730" s="115"/>
      <c r="N1730" s="115"/>
      <c r="O1730" s="115"/>
      <c r="P1730" s="115"/>
      <c r="Q1730" s="9"/>
      <c r="R1730" s="9"/>
      <c r="S1730" s="9"/>
      <c r="T1730" s="9"/>
      <c r="U1730" s="9"/>
    </row>
    <row r="1731" spans="3:21" s="6" customFormat="1" x14ac:dyDescent="0.25">
      <c r="C1731" s="116"/>
      <c r="D1731" s="117"/>
      <c r="E1731" s="13"/>
      <c r="F1731" s="13"/>
      <c r="G1731" s="13"/>
      <c r="H1731" s="13"/>
      <c r="I1731" s="13"/>
      <c r="J1731" s="13"/>
      <c r="K1731" s="114"/>
      <c r="L1731" s="115"/>
      <c r="M1731" s="115"/>
      <c r="N1731" s="115"/>
      <c r="O1731" s="115"/>
      <c r="P1731" s="115"/>
      <c r="Q1731" s="9"/>
      <c r="R1731" s="9"/>
      <c r="S1731" s="9"/>
      <c r="T1731" s="9"/>
      <c r="U1731" s="9"/>
    </row>
    <row r="1732" spans="3:21" s="6" customFormat="1" x14ac:dyDescent="0.25">
      <c r="C1732" s="116"/>
      <c r="D1732" s="117"/>
      <c r="E1732" s="13"/>
      <c r="F1732" s="13"/>
      <c r="G1732" s="13"/>
      <c r="H1732" s="13"/>
      <c r="I1732" s="13"/>
      <c r="J1732" s="13"/>
      <c r="K1732" s="114"/>
      <c r="L1732" s="115"/>
      <c r="M1732" s="115"/>
      <c r="N1732" s="115"/>
      <c r="O1732" s="115"/>
      <c r="P1732" s="115"/>
      <c r="Q1732" s="9"/>
      <c r="R1732" s="9"/>
      <c r="S1732" s="9"/>
      <c r="T1732" s="9"/>
      <c r="U1732" s="9"/>
    </row>
    <row r="1733" spans="3:21" s="6" customFormat="1" x14ac:dyDescent="0.25">
      <c r="C1733" s="116"/>
      <c r="D1733" s="117"/>
      <c r="E1733" s="13"/>
      <c r="F1733" s="13"/>
      <c r="G1733" s="13"/>
      <c r="H1733" s="13"/>
      <c r="I1733" s="13"/>
      <c r="J1733" s="13"/>
      <c r="K1733" s="114"/>
      <c r="L1733" s="115"/>
      <c r="M1733" s="115"/>
      <c r="N1733" s="115"/>
      <c r="O1733" s="115"/>
      <c r="P1733" s="115"/>
      <c r="Q1733" s="9"/>
      <c r="R1733" s="9"/>
      <c r="S1733" s="9"/>
      <c r="T1733" s="9"/>
      <c r="U1733" s="9"/>
    </row>
    <row r="1734" spans="3:21" s="6" customFormat="1" x14ac:dyDescent="0.25">
      <c r="C1734" s="116"/>
      <c r="D1734" s="117"/>
      <c r="E1734" s="13"/>
      <c r="F1734" s="13"/>
      <c r="G1734" s="13"/>
      <c r="H1734" s="13"/>
      <c r="I1734" s="13"/>
      <c r="J1734" s="13"/>
      <c r="K1734" s="114"/>
      <c r="L1734" s="115"/>
      <c r="M1734" s="115"/>
      <c r="N1734" s="115"/>
      <c r="O1734" s="115"/>
      <c r="P1734" s="115"/>
      <c r="Q1734" s="9"/>
      <c r="R1734" s="9"/>
      <c r="S1734" s="9"/>
      <c r="T1734" s="9"/>
      <c r="U1734" s="9"/>
    </row>
    <row r="1735" spans="3:21" s="6" customFormat="1" x14ac:dyDescent="0.25">
      <c r="C1735" s="116"/>
      <c r="D1735" s="117"/>
      <c r="E1735" s="13"/>
      <c r="F1735" s="13"/>
      <c r="G1735" s="13"/>
      <c r="H1735" s="13"/>
      <c r="I1735" s="13"/>
      <c r="J1735" s="13"/>
      <c r="K1735" s="114"/>
      <c r="L1735" s="115"/>
      <c r="M1735" s="115"/>
      <c r="N1735" s="115"/>
      <c r="O1735" s="115"/>
      <c r="P1735" s="115"/>
      <c r="Q1735" s="9"/>
      <c r="R1735" s="9"/>
      <c r="S1735" s="9"/>
      <c r="T1735" s="9"/>
      <c r="U1735" s="9"/>
    </row>
    <row r="1736" spans="3:21" s="6" customFormat="1" x14ac:dyDescent="0.25">
      <c r="C1736" s="116"/>
      <c r="D1736" s="117"/>
      <c r="E1736" s="13"/>
      <c r="F1736" s="13"/>
      <c r="G1736" s="13"/>
      <c r="H1736" s="13"/>
      <c r="I1736" s="13"/>
      <c r="J1736" s="13"/>
      <c r="K1736" s="114"/>
      <c r="L1736" s="115"/>
      <c r="M1736" s="115"/>
      <c r="N1736" s="115"/>
      <c r="O1736" s="115"/>
      <c r="P1736" s="115"/>
      <c r="Q1736" s="9"/>
      <c r="R1736" s="9"/>
      <c r="S1736" s="9"/>
      <c r="T1736" s="9"/>
      <c r="U1736" s="9"/>
    </row>
    <row r="1737" spans="3:21" s="6" customFormat="1" x14ac:dyDescent="0.25">
      <c r="C1737" s="116"/>
      <c r="D1737" s="117"/>
      <c r="E1737" s="13"/>
      <c r="F1737" s="13"/>
      <c r="G1737" s="13"/>
      <c r="H1737" s="13"/>
      <c r="I1737" s="13"/>
      <c r="J1737" s="13"/>
      <c r="K1737" s="114"/>
      <c r="L1737" s="115"/>
      <c r="M1737" s="115"/>
      <c r="N1737" s="115"/>
      <c r="O1737" s="115"/>
      <c r="P1737" s="115"/>
      <c r="Q1737" s="9"/>
      <c r="R1737" s="9"/>
      <c r="S1737" s="9"/>
      <c r="T1737" s="9"/>
      <c r="U1737" s="9"/>
    </row>
    <row r="1738" spans="3:21" s="6" customFormat="1" x14ac:dyDescent="0.25">
      <c r="C1738" s="116"/>
      <c r="D1738" s="117"/>
      <c r="E1738" s="13"/>
      <c r="F1738" s="13"/>
      <c r="G1738" s="13"/>
      <c r="H1738" s="13"/>
      <c r="I1738" s="13"/>
      <c r="J1738" s="13"/>
      <c r="K1738" s="114"/>
      <c r="L1738" s="115"/>
      <c r="M1738" s="115"/>
      <c r="N1738" s="115"/>
      <c r="O1738" s="115"/>
      <c r="P1738" s="115"/>
      <c r="Q1738" s="9"/>
      <c r="R1738" s="9"/>
      <c r="S1738" s="9"/>
      <c r="T1738" s="9"/>
      <c r="U1738" s="9"/>
    </row>
    <row r="1739" spans="3:21" s="6" customFormat="1" x14ac:dyDescent="0.25">
      <c r="C1739" s="116"/>
      <c r="D1739" s="117"/>
      <c r="E1739" s="13"/>
      <c r="F1739" s="13"/>
      <c r="G1739" s="13"/>
      <c r="H1739" s="13"/>
      <c r="I1739" s="13"/>
      <c r="J1739" s="13"/>
      <c r="K1739" s="114"/>
      <c r="L1739" s="115"/>
      <c r="M1739" s="115"/>
      <c r="N1739" s="115"/>
      <c r="O1739" s="115"/>
      <c r="P1739" s="115"/>
      <c r="Q1739" s="9"/>
      <c r="R1739" s="9"/>
      <c r="S1739" s="9"/>
      <c r="T1739" s="9"/>
      <c r="U1739" s="9"/>
    </row>
    <row r="1740" spans="3:21" s="6" customFormat="1" x14ac:dyDescent="0.25">
      <c r="C1740" s="116"/>
      <c r="D1740" s="117"/>
      <c r="E1740" s="13"/>
      <c r="F1740" s="13"/>
      <c r="G1740" s="13"/>
      <c r="H1740" s="13"/>
      <c r="I1740" s="13"/>
      <c r="J1740" s="13"/>
      <c r="K1740" s="114"/>
      <c r="L1740" s="115"/>
      <c r="M1740" s="115"/>
      <c r="N1740" s="115"/>
      <c r="O1740" s="115"/>
      <c r="P1740" s="115"/>
      <c r="Q1740" s="9"/>
      <c r="R1740" s="9"/>
      <c r="S1740" s="9"/>
      <c r="T1740" s="9"/>
      <c r="U1740" s="9"/>
    </row>
    <row r="1741" spans="3:21" s="6" customFormat="1" x14ac:dyDescent="0.25">
      <c r="C1741" s="116"/>
      <c r="D1741" s="117"/>
      <c r="E1741" s="13"/>
      <c r="F1741" s="13"/>
      <c r="G1741" s="13"/>
      <c r="H1741" s="13"/>
      <c r="I1741" s="13"/>
      <c r="J1741" s="13"/>
      <c r="K1741" s="114"/>
      <c r="L1741" s="115"/>
      <c r="M1741" s="115"/>
      <c r="N1741" s="115"/>
      <c r="O1741" s="115"/>
      <c r="P1741" s="115"/>
      <c r="Q1741" s="9"/>
      <c r="R1741" s="9"/>
      <c r="S1741" s="9"/>
      <c r="T1741" s="9"/>
      <c r="U1741" s="9"/>
    </row>
    <row r="1742" spans="3:21" s="6" customFormat="1" x14ac:dyDescent="0.25">
      <c r="C1742" s="116"/>
      <c r="D1742" s="117"/>
      <c r="E1742" s="13"/>
      <c r="F1742" s="13"/>
      <c r="G1742" s="13"/>
      <c r="H1742" s="13"/>
      <c r="I1742" s="13"/>
      <c r="J1742" s="13"/>
      <c r="K1742" s="114"/>
      <c r="L1742" s="115"/>
      <c r="M1742" s="115"/>
      <c r="N1742" s="115"/>
      <c r="O1742" s="115"/>
      <c r="P1742" s="115"/>
      <c r="Q1742" s="9"/>
      <c r="R1742" s="9"/>
      <c r="S1742" s="9"/>
      <c r="T1742" s="9"/>
      <c r="U1742" s="9"/>
    </row>
    <row r="1743" spans="3:21" s="6" customFormat="1" x14ac:dyDescent="0.25">
      <c r="C1743" s="116"/>
      <c r="D1743" s="117"/>
      <c r="E1743" s="13"/>
      <c r="F1743" s="13"/>
      <c r="G1743" s="13"/>
      <c r="H1743" s="13"/>
      <c r="I1743" s="13"/>
      <c r="J1743" s="13"/>
      <c r="K1743" s="114"/>
      <c r="L1743" s="115"/>
      <c r="M1743" s="115"/>
      <c r="N1743" s="115"/>
      <c r="O1743" s="115"/>
      <c r="P1743" s="115"/>
      <c r="Q1743" s="9"/>
      <c r="R1743" s="9"/>
      <c r="S1743" s="9"/>
      <c r="T1743" s="9"/>
      <c r="U1743" s="9"/>
    </row>
    <row r="1744" spans="3:21" s="6" customFormat="1" x14ac:dyDescent="0.25">
      <c r="C1744" s="116"/>
      <c r="D1744" s="117"/>
      <c r="E1744" s="13"/>
      <c r="F1744" s="13"/>
      <c r="G1744" s="13"/>
      <c r="H1744" s="13"/>
      <c r="I1744" s="13"/>
      <c r="J1744" s="13"/>
      <c r="K1744" s="114"/>
      <c r="L1744" s="115"/>
      <c r="M1744" s="115"/>
      <c r="N1744" s="115"/>
      <c r="O1744" s="115"/>
      <c r="P1744" s="115"/>
      <c r="Q1744" s="9"/>
      <c r="R1744" s="9"/>
      <c r="S1744" s="9"/>
      <c r="T1744" s="9"/>
      <c r="U1744" s="9"/>
    </row>
    <row r="1745" spans="3:21" s="6" customFormat="1" x14ac:dyDescent="0.25">
      <c r="C1745" s="116"/>
      <c r="D1745" s="117"/>
      <c r="E1745" s="13"/>
      <c r="F1745" s="13"/>
      <c r="G1745" s="13"/>
      <c r="H1745" s="13"/>
      <c r="I1745" s="13"/>
      <c r="J1745" s="13"/>
      <c r="K1745" s="114"/>
      <c r="L1745" s="115"/>
      <c r="M1745" s="115"/>
      <c r="N1745" s="115"/>
      <c r="O1745" s="115"/>
      <c r="P1745" s="115"/>
      <c r="Q1745" s="9"/>
      <c r="R1745" s="9"/>
      <c r="S1745" s="9"/>
      <c r="T1745" s="9"/>
      <c r="U1745" s="9"/>
    </row>
    <row r="1746" spans="3:21" s="6" customFormat="1" x14ac:dyDescent="0.25">
      <c r="C1746" s="116"/>
      <c r="D1746" s="117"/>
      <c r="E1746" s="13"/>
      <c r="F1746" s="13"/>
      <c r="G1746" s="13"/>
      <c r="H1746" s="13"/>
      <c r="I1746" s="13"/>
      <c r="J1746" s="13"/>
      <c r="K1746" s="114"/>
      <c r="L1746" s="115"/>
      <c r="M1746" s="115"/>
      <c r="N1746" s="115"/>
      <c r="O1746" s="115"/>
      <c r="P1746" s="115"/>
      <c r="Q1746" s="9"/>
      <c r="R1746" s="9"/>
      <c r="S1746" s="9"/>
      <c r="T1746" s="9"/>
      <c r="U1746" s="9"/>
    </row>
    <row r="1747" spans="3:21" s="6" customFormat="1" x14ac:dyDescent="0.25">
      <c r="C1747" s="116"/>
      <c r="D1747" s="117"/>
      <c r="E1747" s="13"/>
      <c r="F1747" s="13"/>
      <c r="G1747" s="13"/>
      <c r="H1747" s="13"/>
      <c r="I1747" s="13"/>
      <c r="J1747" s="13"/>
      <c r="K1747" s="114"/>
      <c r="L1747" s="115"/>
      <c r="M1747" s="115"/>
      <c r="N1747" s="115"/>
      <c r="O1747" s="115"/>
      <c r="P1747" s="115"/>
      <c r="Q1747" s="9"/>
      <c r="R1747" s="9"/>
      <c r="S1747" s="9"/>
      <c r="T1747" s="9"/>
      <c r="U1747" s="9"/>
    </row>
    <row r="1748" spans="3:21" s="6" customFormat="1" x14ac:dyDescent="0.25">
      <c r="C1748" s="116"/>
      <c r="D1748" s="117"/>
      <c r="E1748" s="13"/>
      <c r="F1748" s="13"/>
      <c r="G1748" s="13"/>
      <c r="H1748" s="13"/>
      <c r="I1748" s="13"/>
      <c r="J1748" s="13"/>
      <c r="K1748" s="114"/>
      <c r="L1748" s="115"/>
      <c r="M1748" s="115"/>
      <c r="N1748" s="115"/>
      <c r="O1748" s="115"/>
      <c r="P1748" s="115"/>
      <c r="Q1748" s="9"/>
      <c r="R1748" s="9"/>
      <c r="S1748" s="9"/>
      <c r="T1748" s="9"/>
      <c r="U1748" s="9"/>
    </row>
    <row r="1749" spans="3:21" s="6" customFormat="1" x14ac:dyDescent="0.25">
      <c r="C1749" s="116"/>
      <c r="D1749" s="117"/>
      <c r="E1749" s="13"/>
      <c r="F1749" s="13"/>
      <c r="G1749" s="13"/>
      <c r="H1749" s="13"/>
      <c r="I1749" s="13"/>
      <c r="J1749" s="13"/>
      <c r="K1749" s="114"/>
      <c r="L1749" s="115"/>
      <c r="M1749" s="115"/>
      <c r="N1749" s="115"/>
      <c r="O1749" s="115"/>
      <c r="P1749" s="115"/>
      <c r="Q1749" s="9"/>
      <c r="R1749" s="9"/>
      <c r="S1749" s="9"/>
      <c r="T1749" s="9"/>
      <c r="U1749" s="9"/>
    </row>
    <row r="1750" spans="3:21" s="6" customFormat="1" x14ac:dyDescent="0.25">
      <c r="C1750" s="116"/>
      <c r="D1750" s="117"/>
      <c r="E1750" s="13"/>
      <c r="F1750" s="13"/>
      <c r="G1750" s="13"/>
      <c r="H1750" s="13"/>
      <c r="I1750" s="13"/>
      <c r="J1750" s="13"/>
      <c r="K1750" s="114"/>
      <c r="L1750" s="115"/>
      <c r="M1750" s="115"/>
      <c r="N1750" s="115"/>
      <c r="O1750" s="115"/>
      <c r="P1750" s="115"/>
      <c r="Q1750" s="9"/>
      <c r="R1750" s="9"/>
      <c r="S1750" s="9"/>
      <c r="T1750" s="9"/>
      <c r="U1750" s="9"/>
    </row>
    <row r="1751" spans="3:21" s="6" customFormat="1" x14ac:dyDescent="0.25">
      <c r="C1751" s="116"/>
      <c r="D1751" s="117"/>
      <c r="E1751" s="13"/>
      <c r="F1751" s="13"/>
      <c r="G1751" s="13"/>
      <c r="H1751" s="13"/>
      <c r="I1751" s="13"/>
      <c r="J1751" s="13"/>
      <c r="K1751" s="114"/>
      <c r="L1751" s="115"/>
      <c r="M1751" s="115"/>
      <c r="N1751" s="115"/>
      <c r="O1751" s="115"/>
      <c r="P1751" s="115"/>
      <c r="Q1751" s="9"/>
      <c r="R1751" s="9"/>
      <c r="S1751" s="9"/>
      <c r="T1751" s="9"/>
      <c r="U1751" s="9"/>
    </row>
    <row r="1752" spans="3:21" s="6" customFormat="1" x14ac:dyDescent="0.25">
      <c r="C1752" s="116"/>
      <c r="D1752" s="117"/>
      <c r="E1752" s="13"/>
      <c r="F1752" s="13"/>
      <c r="G1752" s="13"/>
      <c r="H1752" s="13"/>
      <c r="I1752" s="13"/>
      <c r="J1752" s="13"/>
      <c r="K1752" s="114"/>
      <c r="L1752" s="115"/>
      <c r="M1752" s="115"/>
      <c r="N1752" s="115"/>
      <c r="O1752" s="115"/>
      <c r="P1752" s="115"/>
      <c r="Q1752" s="9"/>
      <c r="R1752" s="9"/>
      <c r="S1752" s="9"/>
      <c r="T1752" s="9"/>
      <c r="U1752" s="9"/>
    </row>
    <row r="1753" spans="3:21" s="6" customFormat="1" x14ac:dyDescent="0.25">
      <c r="C1753" s="116"/>
      <c r="D1753" s="117"/>
      <c r="E1753" s="13"/>
      <c r="F1753" s="13"/>
      <c r="G1753" s="13"/>
      <c r="H1753" s="13"/>
      <c r="I1753" s="13"/>
      <c r="J1753" s="13"/>
      <c r="K1753" s="114"/>
      <c r="L1753" s="115"/>
      <c r="M1753" s="115"/>
      <c r="N1753" s="115"/>
      <c r="O1753" s="115"/>
      <c r="P1753" s="115"/>
      <c r="Q1753" s="9"/>
      <c r="R1753" s="9"/>
      <c r="S1753" s="9"/>
      <c r="T1753" s="9"/>
      <c r="U1753" s="9"/>
    </row>
    <row r="1754" spans="3:21" s="6" customFormat="1" x14ac:dyDescent="0.25">
      <c r="C1754" s="116"/>
      <c r="D1754" s="117"/>
      <c r="E1754" s="13"/>
      <c r="F1754" s="13"/>
      <c r="G1754" s="13"/>
      <c r="H1754" s="13"/>
      <c r="I1754" s="13"/>
      <c r="J1754" s="13"/>
      <c r="K1754" s="114"/>
      <c r="L1754" s="115"/>
      <c r="M1754" s="115"/>
      <c r="N1754" s="115"/>
      <c r="O1754" s="115"/>
      <c r="P1754" s="115"/>
      <c r="Q1754" s="9"/>
      <c r="R1754" s="9"/>
      <c r="S1754" s="9"/>
      <c r="T1754" s="9"/>
      <c r="U1754" s="9"/>
    </row>
    <row r="1755" spans="3:21" s="6" customFormat="1" x14ac:dyDescent="0.25">
      <c r="C1755" s="116"/>
      <c r="D1755" s="117"/>
      <c r="E1755" s="13"/>
      <c r="F1755" s="13"/>
      <c r="G1755" s="13"/>
      <c r="H1755" s="13"/>
      <c r="I1755" s="13"/>
      <c r="J1755" s="13"/>
      <c r="K1755" s="114"/>
      <c r="L1755" s="115"/>
      <c r="M1755" s="115"/>
      <c r="N1755" s="115"/>
      <c r="O1755" s="115"/>
      <c r="P1755" s="115"/>
      <c r="Q1755" s="9"/>
      <c r="R1755" s="9"/>
      <c r="S1755" s="9"/>
      <c r="T1755" s="9"/>
      <c r="U1755" s="9"/>
    </row>
    <row r="1756" spans="3:21" s="6" customFormat="1" x14ac:dyDescent="0.25">
      <c r="C1756" s="116"/>
      <c r="D1756" s="117"/>
      <c r="E1756" s="13"/>
      <c r="F1756" s="13"/>
      <c r="G1756" s="13"/>
      <c r="H1756" s="13"/>
      <c r="I1756" s="13"/>
      <c r="J1756" s="13"/>
      <c r="K1756" s="114"/>
      <c r="L1756" s="115"/>
      <c r="M1756" s="115"/>
      <c r="N1756" s="115"/>
      <c r="O1756" s="115"/>
      <c r="P1756" s="115"/>
      <c r="Q1756" s="9"/>
      <c r="R1756" s="9"/>
      <c r="S1756" s="9"/>
      <c r="T1756" s="9"/>
      <c r="U1756" s="9"/>
    </row>
    <row r="1757" spans="3:21" s="6" customFormat="1" x14ac:dyDescent="0.25">
      <c r="C1757" s="116"/>
      <c r="D1757" s="117"/>
      <c r="E1757" s="13"/>
      <c r="F1757" s="13"/>
      <c r="G1757" s="13"/>
      <c r="H1757" s="13"/>
      <c r="I1757" s="13"/>
      <c r="J1757" s="13"/>
      <c r="K1757" s="114"/>
      <c r="L1757" s="115"/>
      <c r="M1757" s="115"/>
      <c r="N1757" s="115"/>
      <c r="O1757" s="115"/>
      <c r="P1757" s="115"/>
      <c r="Q1757" s="9"/>
      <c r="R1757" s="9"/>
      <c r="S1757" s="9"/>
      <c r="T1757" s="9"/>
      <c r="U1757" s="9"/>
    </row>
    <row r="1758" spans="3:21" s="6" customFormat="1" x14ac:dyDescent="0.25">
      <c r="C1758" s="116"/>
      <c r="D1758" s="117"/>
      <c r="E1758" s="13"/>
      <c r="F1758" s="13"/>
      <c r="G1758" s="13"/>
      <c r="H1758" s="13"/>
      <c r="I1758" s="13"/>
      <c r="J1758" s="13"/>
      <c r="K1758" s="114"/>
      <c r="L1758" s="115"/>
      <c r="M1758" s="115"/>
      <c r="N1758" s="115"/>
      <c r="O1758" s="115"/>
      <c r="P1758" s="115"/>
      <c r="Q1758" s="9"/>
      <c r="R1758" s="9"/>
      <c r="S1758" s="9"/>
      <c r="T1758" s="9"/>
      <c r="U1758" s="9"/>
    </row>
    <row r="1759" spans="3:21" s="6" customFormat="1" x14ac:dyDescent="0.25">
      <c r="C1759" s="116"/>
      <c r="D1759" s="117"/>
      <c r="E1759" s="13"/>
      <c r="F1759" s="13"/>
      <c r="G1759" s="13"/>
      <c r="H1759" s="13"/>
      <c r="I1759" s="13"/>
      <c r="J1759" s="13"/>
      <c r="K1759" s="114"/>
      <c r="L1759" s="115"/>
      <c r="M1759" s="115"/>
      <c r="N1759" s="115"/>
      <c r="O1759" s="115"/>
      <c r="P1759" s="115"/>
      <c r="Q1759" s="9"/>
      <c r="R1759" s="9"/>
      <c r="S1759" s="9"/>
      <c r="T1759" s="9"/>
      <c r="U1759" s="9"/>
    </row>
    <row r="1760" spans="3:21" s="6" customFormat="1" x14ac:dyDescent="0.25">
      <c r="C1760" s="116"/>
      <c r="D1760" s="117"/>
      <c r="E1760" s="13"/>
      <c r="F1760" s="13"/>
      <c r="G1760" s="13"/>
      <c r="H1760" s="13"/>
      <c r="I1760" s="13"/>
      <c r="J1760" s="13"/>
      <c r="K1760" s="114"/>
      <c r="L1760" s="115"/>
      <c r="M1760" s="115"/>
      <c r="N1760" s="115"/>
      <c r="O1760" s="115"/>
      <c r="P1760" s="115"/>
      <c r="Q1760" s="9"/>
      <c r="R1760" s="9"/>
      <c r="S1760" s="9"/>
      <c r="T1760" s="9"/>
      <c r="U1760" s="9"/>
    </row>
    <row r="1761" spans="3:21" s="6" customFormat="1" x14ac:dyDescent="0.25">
      <c r="C1761" s="116"/>
      <c r="D1761" s="117"/>
      <c r="E1761" s="13"/>
      <c r="F1761" s="13"/>
      <c r="G1761" s="13"/>
      <c r="H1761" s="13"/>
      <c r="I1761" s="13"/>
      <c r="J1761" s="13"/>
      <c r="K1761" s="114"/>
      <c r="L1761" s="115"/>
      <c r="M1761" s="115"/>
      <c r="N1761" s="115"/>
      <c r="O1761" s="115"/>
      <c r="P1761" s="115"/>
      <c r="Q1761" s="9"/>
      <c r="R1761" s="9"/>
      <c r="S1761" s="9"/>
      <c r="T1761" s="9"/>
      <c r="U1761" s="9"/>
    </row>
    <row r="1762" spans="3:21" s="6" customFormat="1" x14ac:dyDescent="0.25">
      <c r="C1762" s="116"/>
      <c r="D1762" s="117"/>
      <c r="E1762" s="13"/>
      <c r="F1762" s="13"/>
      <c r="G1762" s="13"/>
      <c r="H1762" s="13"/>
      <c r="I1762" s="13"/>
      <c r="J1762" s="13"/>
      <c r="K1762" s="114"/>
      <c r="L1762" s="115"/>
      <c r="M1762" s="115"/>
      <c r="N1762" s="115"/>
      <c r="O1762" s="115"/>
      <c r="P1762" s="115"/>
      <c r="Q1762" s="9"/>
      <c r="R1762" s="9"/>
      <c r="S1762" s="9"/>
      <c r="T1762" s="9"/>
      <c r="U1762" s="9"/>
    </row>
    <row r="1763" spans="3:21" s="6" customFormat="1" x14ac:dyDescent="0.25">
      <c r="C1763" s="116"/>
      <c r="D1763" s="117"/>
      <c r="E1763" s="13"/>
      <c r="F1763" s="13"/>
      <c r="G1763" s="13"/>
      <c r="H1763" s="13"/>
      <c r="I1763" s="13"/>
      <c r="J1763" s="13"/>
      <c r="K1763" s="114"/>
      <c r="L1763" s="115"/>
      <c r="M1763" s="115"/>
      <c r="N1763" s="115"/>
      <c r="O1763" s="115"/>
      <c r="P1763" s="115"/>
      <c r="Q1763" s="9"/>
      <c r="R1763" s="9"/>
      <c r="S1763" s="9"/>
      <c r="T1763" s="9"/>
      <c r="U1763" s="9"/>
    </row>
    <row r="1764" spans="3:21" s="6" customFormat="1" x14ac:dyDescent="0.25">
      <c r="C1764" s="116"/>
      <c r="D1764" s="117"/>
      <c r="E1764" s="13"/>
      <c r="F1764" s="13"/>
      <c r="G1764" s="13"/>
      <c r="H1764" s="13"/>
      <c r="I1764" s="13"/>
      <c r="J1764" s="13"/>
      <c r="K1764" s="114"/>
      <c r="L1764" s="115"/>
      <c r="M1764" s="115"/>
      <c r="N1764" s="115"/>
      <c r="O1764" s="115"/>
      <c r="P1764" s="115"/>
      <c r="Q1764" s="9"/>
      <c r="R1764" s="9"/>
      <c r="S1764" s="9"/>
      <c r="T1764" s="9"/>
      <c r="U1764" s="9"/>
    </row>
    <row r="1765" spans="3:21" s="6" customFormat="1" x14ac:dyDescent="0.25">
      <c r="C1765" s="116"/>
      <c r="D1765" s="117"/>
      <c r="E1765" s="13"/>
      <c r="F1765" s="13"/>
      <c r="G1765" s="13"/>
      <c r="H1765" s="13"/>
      <c r="I1765" s="13"/>
      <c r="J1765" s="13"/>
      <c r="K1765" s="114"/>
      <c r="L1765" s="115"/>
      <c r="M1765" s="115"/>
      <c r="N1765" s="115"/>
      <c r="O1765" s="115"/>
      <c r="P1765" s="115"/>
      <c r="Q1765" s="9"/>
      <c r="R1765" s="9"/>
      <c r="S1765" s="9"/>
      <c r="T1765" s="9"/>
      <c r="U1765" s="9"/>
    </row>
    <row r="1766" spans="3:21" s="6" customFormat="1" x14ac:dyDescent="0.25">
      <c r="C1766" s="116"/>
      <c r="D1766" s="117"/>
      <c r="E1766" s="13"/>
      <c r="F1766" s="13"/>
      <c r="G1766" s="13"/>
      <c r="H1766" s="13"/>
      <c r="I1766" s="13"/>
      <c r="J1766" s="13"/>
      <c r="K1766" s="114"/>
      <c r="L1766" s="115"/>
      <c r="M1766" s="115"/>
      <c r="N1766" s="115"/>
      <c r="O1766" s="115"/>
      <c r="P1766" s="115"/>
      <c r="Q1766" s="9"/>
      <c r="R1766" s="9"/>
      <c r="S1766" s="9"/>
      <c r="T1766" s="9"/>
      <c r="U1766" s="9"/>
    </row>
    <row r="1767" spans="3:21" s="6" customFormat="1" x14ac:dyDescent="0.25">
      <c r="C1767" s="116"/>
      <c r="D1767" s="117"/>
      <c r="E1767" s="13"/>
      <c r="F1767" s="13"/>
      <c r="G1767" s="13"/>
      <c r="H1767" s="13"/>
      <c r="I1767" s="13"/>
      <c r="J1767" s="13"/>
      <c r="K1767" s="114"/>
      <c r="L1767" s="115"/>
      <c r="M1767" s="115"/>
      <c r="N1767" s="115"/>
      <c r="O1767" s="115"/>
      <c r="P1767" s="115"/>
      <c r="Q1767" s="9"/>
      <c r="R1767" s="9"/>
      <c r="S1767" s="9"/>
      <c r="T1767" s="9"/>
      <c r="U1767" s="9"/>
    </row>
    <row r="1768" spans="3:21" s="6" customFormat="1" x14ac:dyDescent="0.25">
      <c r="C1768" s="116"/>
      <c r="D1768" s="117"/>
      <c r="E1768" s="13"/>
      <c r="F1768" s="13"/>
      <c r="G1768" s="13"/>
      <c r="H1768" s="13"/>
      <c r="I1768" s="13"/>
      <c r="J1768" s="13"/>
      <c r="K1768" s="114"/>
      <c r="L1768" s="115"/>
      <c r="M1768" s="115"/>
      <c r="N1768" s="115"/>
      <c r="O1768" s="115"/>
      <c r="P1768" s="115"/>
      <c r="Q1768" s="9"/>
      <c r="R1768" s="9"/>
      <c r="S1768" s="9"/>
      <c r="T1768" s="9"/>
      <c r="U1768" s="9"/>
    </row>
    <row r="1769" spans="3:21" s="6" customFormat="1" x14ac:dyDescent="0.25">
      <c r="C1769" s="116"/>
      <c r="D1769" s="117"/>
      <c r="E1769" s="13"/>
      <c r="F1769" s="13"/>
      <c r="G1769" s="13"/>
      <c r="H1769" s="13"/>
      <c r="I1769" s="13"/>
      <c r="J1769" s="13"/>
      <c r="K1769" s="114"/>
      <c r="L1769" s="115"/>
      <c r="M1769" s="115"/>
      <c r="N1769" s="115"/>
      <c r="O1769" s="115"/>
      <c r="P1769" s="115"/>
      <c r="Q1769" s="9"/>
      <c r="R1769" s="9"/>
      <c r="S1769" s="9"/>
      <c r="T1769" s="9"/>
      <c r="U1769" s="9"/>
    </row>
    <row r="1770" spans="3:21" s="6" customFormat="1" x14ac:dyDescent="0.25">
      <c r="C1770" s="116"/>
      <c r="D1770" s="117"/>
      <c r="E1770" s="13"/>
      <c r="F1770" s="13"/>
      <c r="G1770" s="13"/>
      <c r="H1770" s="13"/>
      <c r="I1770" s="13"/>
      <c r="J1770" s="13"/>
      <c r="K1770" s="114"/>
      <c r="L1770" s="115"/>
      <c r="M1770" s="115"/>
      <c r="N1770" s="115"/>
      <c r="O1770" s="115"/>
      <c r="P1770" s="115"/>
      <c r="Q1770" s="9"/>
      <c r="R1770" s="9"/>
      <c r="S1770" s="9"/>
      <c r="T1770" s="9"/>
      <c r="U1770" s="9"/>
    </row>
    <row r="1771" spans="3:21" s="6" customFormat="1" x14ac:dyDescent="0.25">
      <c r="C1771" s="116"/>
      <c r="D1771" s="117"/>
      <c r="E1771" s="13"/>
      <c r="F1771" s="13"/>
      <c r="G1771" s="13"/>
      <c r="H1771" s="13"/>
      <c r="I1771" s="13"/>
      <c r="J1771" s="13"/>
      <c r="K1771" s="114"/>
      <c r="L1771" s="115"/>
      <c r="M1771" s="115"/>
      <c r="N1771" s="115"/>
      <c r="O1771" s="115"/>
      <c r="P1771" s="115"/>
      <c r="Q1771" s="9"/>
      <c r="R1771" s="9"/>
      <c r="S1771" s="9"/>
      <c r="T1771" s="9"/>
      <c r="U1771" s="9"/>
    </row>
    <row r="1772" spans="3:21" s="6" customFormat="1" x14ac:dyDescent="0.25">
      <c r="C1772" s="116"/>
      <c r="D1772" s="117"/>
      <c r="E1772" s="13"/>
      <c r="F1772" s="13"/>
      <c r="G1772" s="13"/>
      <c r="H1772" s="13"/>
      <c r="I1772" s="13"/>
      <c r="J1772" s="13"/>
      <c r="K1772" s="114"/>
      <c r="L1772" s="115"/>
      <c r="M1772" s="115"/>
      <c r="N1772" s="115"/>
      <c r="O1772" s="115"/>
      <c r="P1772" s="115"/>
      <c r="Q1772" s="9"/>
      <c r="R1772" s="9"/>
      <c r="S1772" s="9"/>
      <c r="T1772" s="9"/>
      <c r="U1772" s="9"/>
    </row>
    <row r="1773" spans="3:21" s="6" customFormat="1" x14ac:dyDescent="0.25">
      <c r="C1773" s="116"/>
      <c r="D1773" s="117"/>
      <c r="E1773" s="13"/>
      <c r="F1773" s="13"/>
      <c r="G1773" s="13"/>
      <c r="H1773" s="13"/>
      <c r="I1773" s="13"/>
      <c r="J1773" s="13"/>
      <c r="K1773" s="114"/>
      <c r="L1773" s="115"/>
      <c r="M1773" s="115"/>
      <c r="N1773" s="115"/>
      <c r="O1773" s="115"/>
      <c r="P1773" s="115"/>
      <c r="Q1773" s="9"/>
      <c r="R1773" s="9"/>
      <c r="S1773" s="9"/>
      <c r="T1773" s="9"/>
      <c r="U1773" s="9"/>
    </row>
    <row r="1774" spans="3:21" s="6" customFormat="1" x14ac:dyDescent="0.25">
      <c r="C1774" s="116"/>
      <c r="D1774" s="117"/>
      <c r="E1774" s="13"/>
      <c r="F1774" s="13"/>
      <c r="G1774" s="13"/>
      <c r="H1774" s="13"/>
      <c r="I1774" s="13"/>
      <c r="J1774" s="13"/>
      <c r="K1774" s="114"/>
      <c r="L1774" s="115"/>
      <c r="M1774" s="115"/>
      <c r="N1774" s="115"/>
      <c r="O1774" s="115"/>
      <c r="P1774" s="115"/>
      <c r="Q1774" s="9"/>
      <c r="R1774" s="9"/>
      <c r="S1774" s="9"/>
      <c r="T1774" s="9"/>
      <c r="U1774" s="9"/>
    </row>
    <row r="1775" spans="3:21" s="6" customFormat="1" x14ac:dyDescent="0.25">
      <c r="C1775" s="116"/>
      <c r="D1775" s="117"/>
      <c r="E1775" s="13"/>
      <c r="F1775" s="13"/>
      <c r="G1775" s="13"/>
      <c r="H1775" s="13"/>
      <c r="I1775" s="13"/>
      <c r="J1775" s="13"/>
      <c r="K1775" s="114"/>
      <c r="L1775" s="115"/>
      <c r="M1775" s="115"/>
      <c r="N1775" s="115"/>
      <c r="O1775" s="115"/>
      <c r="P1775" s="115"/>
      <c r="Q1775" s="9"/>
      <c r="R1775" s="9"/>
      <c r="S1775" s="9"/>
      <c r="T1775" s="9"/>
      <c r="U1775" s="9"/>
    </row>
    <row r="1776" spans="3:21" s="6" customFormat="1" x14ac:dyDescent="0.25">
      <c r="C1776" s="116"/>
      <c r="D1776" s="117"/>
      <c r="E1776" s="13"/>
      <c r="F1776" s="13"/>
      <c r="G1776" s="13"/>
      <c r="H1776" s="13"/>
      <c r="I1776" s="13"/>
      <c r="J1776" s="13"/>
      <c r="K1776" s="114"/>
      <c r="L1776" s="115"/>
      <c r="M1776" s="115"/>
      <c r="N1776" s="115"/>
      <c r="O1776" s="115"/>
      <c r="P1776" s="115"/>
      <c r="Q1776" s="9"/>
      <c r="R1776" s="9"/>
      <c r="S1776" s="9"/>
      <c r="T1776" s="9"/>
      <c r="U1776" s="9"/>
    </row>
    <row r="1777" spans="3:21" s="6" customFormat="1" x14ac:dyDescent="0.25">
      <c r="C1777" s="116"/>
      <c r="D1777" s="117"/>
      <c r="E1777" s="13"/>
      <c r="F1777" s="13"/>
      <c r="G1777" s="13"/>
      <c r="H1777" s="13"/>
      <c r="I1777" s="13"/>
      <c r="J1777" s="13"/>
      <c r="K1777" s="114"/>
      <c r="L1777" s="115"/>
      <c r="M1777" s="115"/>
      <c r="N1777" s="115"/>
      <c r="O1777" s="115"/>
      <c r="P1777" s="115"/>
      <c r="Q1777" s="9"/>
      <c r="R1777" s="9"/>
      <c r="S1777" s="9"/>
      <c r="T1777" s="9"/>
      <c r="U1777" s="9"/>
    </row>
    <row r="1778" spans="3:21" s="6" customFormat="1" x14ac:dyDescent="0.25">
      <c r="C1778" s="116"/>
      <c r="D1778" s="117"/>
      <c r="E1778" s="13"/>
      <c r="F1778" s="13"/>
      <c r="G1778" s="13"/>
      <c r="H1778" s="13"/>
      <c r="I1778" s="13"/>
      <c r="J1778" s="13"/>
      <c r="K1778" s="114"/>
      <c r="L1778" s="115"/>
      <c r="M1778" s="115"/>
      <c r="N1778" s="115"/>
      <c r="O1778" s="115"/>
      <c r="P1778" s="115"/>
      <c r="Q1778" s="9"/>
      <c r="R1778" s="9"/>
      <c r="S1778" s="9"/>
      <c r="T1778" s="9"/>
      <c r="U1778" s="9"/>
    </row>
    <row r="1779" spans="3:21" s="6" customFormat="1" x14ac:dyDescent="0.25">
      <c r="C1779" s="116"/>
      <c r="D1779" s="117"/>
      <c r="E1779" s="13"/>
      <c r="F1779" s="13"/>
      <c r="G1779" s="13"/>
      <c r="H1779" s="13"/>
      <c r="I1779" s="13"/>
      <c r="J1779" s="13"/>
      <c r="K1779" s="114"/>
      <c r="L1779" s="115"/>
      <c r="M1779" s="115"/>
      <c r="N1779" s="115"/>
      <c r="O1779" s="115"/>
      <c r="P1779" s="115"/>
      <c r="Q1779" s="9"/>
      <c r="R1779" s="9"/>
      <c r="S1779" s="9"/>
      <c r="T1779" s="9"/>
      <c r="U1779" s="9"/>
    </row>
    <row r="1780" spans="3:21" s="6" customFormat="1" x14ac:dyDescent="0.25">
      <c r="C1780" s="116"/>
      <c r="D1780" s="117"/>
      <c r="E1780" s="13"/>
      <c r="F1780" s="13"/>
      <c r="G1780" s="13"/>
      <c r="H1780" s="13"/>
      <c r="I1780" s="13"/>
      <c r="J1780" s="13"/>
      <c r="K1780" s="114"/>
      <c r="L1780" s="115"/>
      <c r="M1780" s="115"/>
      <c r="N1780" s="115"/>
      <c r="O1780" s="115"/>
      <c r="P1780" s="115"/>
      <c r="Q1780" s="9"/>
      <c r="R1780" s="9"/>
      <c r="S1780" s="9"/>
      <c r="T1780" s="9"/>
      <c r="U1780" s="9"/>
    </row>
    <row r="1781" spans="3:21" s="6" customFormat="1" x14ac:dyDescent="0.25">
      <c r="C1781" s="116"/>
      <c r="D1781" s="117"/>
      <c r="E1781" s="13"/>
      <c r="F1781" s="13"/>
      <c r="G1781" s="13"/>
      <c r="H1781" s="13"/>
      <c r="I1781" s="13"/>
      <c r="J1781" s="13"/>
      <c r="K1781" s="114"/>
      <c r="L1781" s="115"/>
      <c r="M1781" s="115"/>
      <c r="N1781" s="115"/>
      <c r="O1781" s="115"/>
      <c r="P1781" s="115"/>
      <c r="Q1781" s="9"/>
      <c r="R1781" s="9"/>
      <c r="S1781" s="9"/>
      <c r="T1781" s="9"/>
      <c r="U1781" s="9"/>
    </row>
    <row r="1782" spans="3:21" s="6" customFormat="1" x14ac:dyDescent="0.25">
      <c r="C1782" s="116"/>
      <c r="D1782" s="117"/>
      <c r="E1782" s="13"/>
      <c r="F1782" s="13"/>
      <c r="G1782" s="13"/>
      <c r="H1782" s="13"/>
      <c r="I1782" s="13"/>
      <c r="J1782" s="13"/>
      <c r="K1782" s="114"/>
      <c r="L1782" s="115"/>
      <c r="M1782" s="115"/>
      <c r="N1782" s="115"/>
      <c r="O1782" s="115"/>
      <c r="P1782" s="115"/>
      <c r="Q1782" s="9"/>
      <c r="R1782" s="9"/>
      <c r="S1782" s="9"/>
      <c r="T1782" s="9"/>
      <c r="U1782" s="9"/>
    </row>
    <row r="1783" spans="3:21" s="6" customFormat="1" x14ac:dyDescent="0.25">
      <c r="C1783" s="116"/>
      <c r="D1783" s="117"/>
      <c r="E1783" s="13"/>
      <c r="F1783" s="13"/>
      <c r="G1783" s="13"/>
      <c r="H1783" s="13"/>
      <c r="I1783" s="13"/>
      <c r="J1783" s="13"/>
      <c r="K1783" s="114"/>
      <c r="L1783" s="115"/>
      <c r="M1783" s="115"/>
      <c r="N1783" s="115"/>
      <c r="O1783" s="115"/>
      <c r="P1783" s="115"/>
      <c r="Q1783" s="9"/>
      <c r="R1783" s="9"/>
      <c r="S1783" s="9"/>
      <c r="T1783" s="9"/>
      <c r="U1783" s="9"/>
    </row>
    <row r="1784" spans="3:21" s="6" customFormat="1" x14ac:dyDescent="0.25">
      <c r="C1784" s="116"/>
      <c r="D1784" s="117"/>
      <c r="E1784" s="13"/>
      <c r="F1784" s="13"/>
      <c r="G1784" s="13"/>
      <c r="H1784" s="13"/>
      <c r="I1784" s="13"/>
      <c r="J1784" s="13"/>
      <c r="K1784" s="114"/>
      <c r="L1784" s="115"/>
      <c r="M1784" s="115"/>
      <c r="N1784" s="115"/>
      <c r="O1784" s="115"/>
      <c r="P1784" s="115"/>
      <c r="Q1784" s="9"/>
      <c r="R1784" s="9"/>
      <c r="S1784" s="9"/>
      <c r="T1784" s="9"/>
      <c r="U1784" s="9"/>
    </row>
    <row r="1785" spans="3:21" s="6" customFormat="1" x14ac:dyDescent="0.25">
      <c r="C1785" s="116"/>
      <c r="D1785" s="117"/>
      <c r="E1785" s="13"/>
      <c r="F1785" s="13"/>
      <c r="G1785" s="13"/>
      <c r="H1785" s="13"/>
      <c r="I1785" s="13"/>
      <c r="J1785" s="13"/>
      <c r="K1785" s="114"/>
      <c r="L1785" s="115"/>
      <c r="M1785" s="115"/>
      <c r="N1785" s="115"/>
      <c r="O1785" s="115"/>
      <c r="P1785" s="115"/>
      <c r="Q1785" s="9"/>
      <c r="R1785" s="9"/>
      <c r="S1785" s="9"/>
      <c r="T1785" s="9"/>
      <c r="U1785" s="9"/>
    </row>
    <row r="1786" spans="3:21" s="6" customFormat="1" x14ac:dyDescent="0.25">
      <c r="C1786" s="116"/>
      <c r="D1786" s="117"/>
      <c r="E1786" s="13"/>
      <c r="F1786" s="13"/>
      <c r="G1786" s="13"/>
      <c r="H1786" s="13"/>
      <c r="I1786" s="13"/>
      <c r="J1786" s="13"/>
      <c r="K1786" s="114"/>
      <c r="L1786" s="115"/>
      <c r="M1786" s="115"/>
      <c r="N1786" s="115"/>
      <c r="O1786" s="115"/>
      <c r="P1786" s="115"/>
      <c r="Q1786" s="9"/>
      <c r="R1786" s="9"/>
      <c r="S1786" s="9"/>
      <c r="T1786" s="9"/>
      <c r="U1786" s="9"/>
    </row>
    <row r="1787" spans="3:21" s="6" customFormat="1" x14ac:dyDescent="0.25">
      <c r="C1787" s="116"/>
      <c r="D1787" s="117"/>
      <c r="E1787" s="13"/>
      <c r="F1787" s="13"/>
      <c r="G1787" s="13"/>
      <c r="H1787" s="13"/>
      <c r="I1787" s="13"/>
      <c r="J1787" s="13"/>
      <c r="K1787" s="114"/>
      <c r="L1787" s="115"/>
      <c r="M1787" s="115"/>
      <c r="N1787" s="115"/>
      <c r="O1787" s="115"/>
      <c r="P1787" s="115"/>
      <c r="Q1787" s="9"/>
      <c r="R1787" s="9"/>
      <c r="S1787" s="9"/>
      <c r="T1787" s="9"/>
      <c r="U1787" s="9"/>
    </row>
    <row r="1788" spans="3:21" s="6" customFormat="1" x14ac:dyDescent="0.25">
      <c r="C1788" s="116"/>
      <c r="D1788" s="117"/>
      <c r="E1788" s="13"/>
      <c r="F1788" s="13"/>
      <c r="G1788" s="13"/>
      <c r="H1788" s="13"/>
      <c r="I1788" s="13"/>
      <c r="J1788" s="13"/>
      <c r="K1788" s="114"/>
      <c r="L1788" s="115"/>
      <c r="M1788" s="115"/>
      <c r="N1788" s="115"/>
      <c r="O1788" s="115"/>
      <c r="P1788" s="115"/>
      <c r="Q1788" s="9"/>
      <c r="R1788" s="9"/>
      <c r="S1788" s="9"/>
      <c r="T1788" s="9"/>
      <c r="U1788" s="9"/>
    </row>
    <row r="1789" spans="3:21" s="6" customFormat="1" x14ac:dyDescent="0.25">
      <c r="C1789" s="116"/>
      <c r="D1789" s="117"/>
      <c r="E1789" s="13"/>
      <c r="F1789" s="13"/>
      <c r="G1789" s="13"/>
      <c r="H1789" s="13"/>
      <c r="I1789" s="13"/>
      <c r="J1789" s="13"/>
      <c r="K1789" s="114"/>
      <c r="L1789" s="115"/>
      <c r="M1789" s="115"/>
      <c r="N1789" s="115"/>
      <c r="O1789" s="115"/>
      <c r="P1789" s="115"/>
      <c r="Q1789" s="9"/>
      <c r="R1789" s="9"/>
      <c r="S1789" s="9"/>
      <c r="T1789" s="9"/>
      <c r="U1789" s="9"/>
    </row>
    <row r="1790" spans="3:21" s="6" customFormat="1" x14ac:dyDescent="0.25">
      <c r="C1790" s="116"/>
      <c r="D1790" s="117"/>
      <c r="E1790" s="13"/>
      <c r="F1790" s="13"/>
      <c r="G1790" s="13"/>
      <c r="H1790" s="13"/>
      <c r="I1790" s="13"/>
      <c r="J1790" s="13"/>
      <c r="K1790" s="114"/>
      <c r="L1790" s="115"/>
      <c r="M1790" s="115"/>
      <c r="N1790" s="115"/>
      <c r="O1790" s="115"/>
      <c r="P1790" s="115"/>
      <c r="Q1790" s="9"/>
      <c r="R1790" s="9"/>
      <c r="S1790" s="9"/>
      <c r="T1790" s="9"/>
      <c r="U1790" s="9"/>
    </row>
    <row r="1791" spans="3:21" s="6" customFormat="1" x14ac:dyDescent="0.25">
      <c r="C1791" s="116"/>
      <c r="D1791" s="117"/>
      <c r="E1791" s="13"/>
      <c r="F1791" s="13"/>
      <c r="G1791" s="13"/>
      <c r="H1791" s="13"/>
      <c r="I1791" s="13"/>
      <c r="J1791" s="13"/>
      <c r="K1791" s="114"/>
      <c r="L1791" s="115"/>
      <c r="M1791" s="115"/>
      <c r="N1791" s="115"/>
      <c r="O1791" s="115"/>
      <c r="P1791" s="115"/>
      <c r="Q1791" s="9"/>
      <c r="R1791" s="9"/>
      <c r="S1791" s="9"/>
      <c r="T1791" s="9"/>
      <c r="U1791" s="9"/>
    </row>
    <row r="1792" spans="3:21" s="6" customFormat="1" x14ac:dyDescent="0.25">
      <c r="C1792" s="116"/>
      <c r="D1792" s="117"/>
      <c r="E1792" s="13"/>
      <c r="F1792" s="13"/>
      <c r="G1792" s="13"/>
      <c r="H1792" s="13"/>
      <c r="I1792" s="13"/>
      <c r="J1792" s="13"/>
      <c r="K1792" s="114"/>
      <c r="L1792" s="115"/>
      <c r="M1792" s="115"/>
      <c r="N1792" s="115"/>
      <c r="O1792" s="115"/>
      <c r="P1792" s="115"/>
      <c r="Q1792" s="9"/>
      <c r="R1792" s="9"/>
      <c r="S1792" s="9"/>
      <c r="T1792" s="9"/>
      <c r="U1792" s="9"/>
    </row>
    <row r="1793" spans="3:21" s="6" customFormat="1" x14ac:dyDescent="0.25">
      <c r="C1793" s="116"/>
      <c r="D1793" s="117"/>
      <c r="E1793" s="13"/>
      <c r="F1793" s="13"/>
      <c r="G1793" s="13"/>
      <c r="H1793" s="13"/>
      <c r="I1793" s="13"/>
      <c r="J1793" s="13"/>
      <c r="K1793" s="114"/>
      <c r="L1793" s="115"/>
      <c r="M1793" s="115"/>
      <c r="N1793" s="115"/>
      <c r="O1793" s="115"/>
      <c r="P1793" s="115"/>
      <c r="Q1793" s="9"/>
      <c r="R1793" s="9"/>
      <c r="S1793" s="9"/>
      <c r="T1793" s="9"/>
      <c r="U1793" s="9"/>
    </row>
    <row r="1794" spans="3:21" s="6" customFormat="1" x14ac:dyDescent="0.25">
      <c r="C1794" s="116"/>
      <c r="D1794" s="117"/>
      <c r="E1794" s="13"/>
      <c r="F1794" s="13"/>
      <c r="G1794" s="13"/>
      <c r="H1794" s="13"/>
      <c r="I1794" s="13"/>
      <c r="J1794" s="13"/>
      <c r="K1794" s="114"/>
      <c r="L1794" s="115"/>
      <c r="M1794" s="115"/>
      <c r="N1794" s="115"/>
      <c r="O1794" s="115"/>
      <c r="P1794" s="115"/>
      <c r="Q1794" s="9"/>
      <c r="R1794" s="9"/>
      <c r="S1794" s="9"/>
      <c r="T1794" s="9"/>
      <c r="U1794" s="9"/>
    </row>
    <row r="1795" spans="3:21" s="6" customFormat="1" x14ac:dyDescent="0.25">
      <c r="C1795" s="116"/>
      <c r="D1795" s="117"/>
      <c r="E1795" s="13"/>
      <c r="F1795" s="13"/>
      <c r="G1795" s="13"/>
      <c r="H1795" s="13"/>
      <c r="I1795" s="13"/>
      <c r="J1795" s="13"/>
      <c r="K1795" s="114"/>
      <c r="L1795" s="115"/>
      <c r="M1795" s="115"/>
      <c r="N1795" s="115"/>
      <c r="O1795" s="115"/>
      <c r="P1795" s="115"/>
      <c r="Q1795" s="9"/>
      <c r="R1795" s="9"/>
      <c r="S1795" s="9"/>
      <c r="T1795" s="9"/>
      <c r="U1795" s="9"/>
    </row>
    <row r="1796" spans="3:21" s="6" customFormat="1" x14ac:dyDescent="0.25">
      <c r="C1796" s="116"/>
      <c r="D1796" s="117"/>
      <c r="E1796" s="13"/>
      <c r="F1796" s="13"/>
      <c r="G1796" s="13"/>
      <c r="H1796" s="13"/>
      <c r="I1796" s="13"/>
      <c r="J1796" s="13"/>
      <c r="K1796" s="114"/>
      <c r="L1796" s="115"/>
      <c r="M1796" s="115"/>
      <c r="N1796" s="115"/>
      <c r="O1796" s="115"/>
      <c r="P1796" s="115"/>
      <c r="Q1796" s="9"/>
      <c r="R1796" s="9"/>
      <c r="S1796" s="9"/>
      <c r="T1796" s="9"/>
      <c r="U1796" s="9"/>
    </row>
    <row r="1797" spans="3:21" s="6" customFormat="1" x14ac:dyDescent="0.25">
      <c r="C1797" s="116"/>
      <c r="D1797" s="117"/>
      <c r="E1797" s="13"/>
      <c r="F1797" s="13"/>
      <c r="G1797" s="13"/>
      <c r="H1797" s="13"/>
      <c r="I1797" s="13"/>
      <c r="J1797" s="13"/>
      <c r="K1797" s="114"/>
      <c r="L1797" s="115"/>
      <c r="M1797" s="115"/>
      <c r="N1797" s="115"/>
      <c r="O1797" s="115"/>
      <c r="P1797" s="115"/>
      <c r="Q1797" s="9"/>
      <c r="R1797" s="9"/>
      <c r="S1797" s="9"/>
      <c r="T1797" s="9"/>
      <c r="U1797" s="9"/>
    </row>
    <row r="1798" spans="3:21" s="6" customFormat="1" x14ac:dyDescent="0.25">
      <c r="C1798" s="116"/>
      <c r="D1798" s="117"/>
      <c r="E1798" s="13"/>
      <c r="F1798" s="13"/>
      <c r="G1798" s="13"/>
      <c r="H1798" s="13"/>
      <c r="I1798" s="13"/>
      <c r="J1798" s="13"/>
      <c r="K1798" s="114"/>
      <c r="L1798" s="115"/>
      <c r="M1798" s="115"/>
      <c r="N1798" s="115"/>
      <c r="O1798" s="115"/>
      <c r="P1798" s="115"/>
      <c r="Q1798" s="9"/>
      <c r="R1798" s="9"/>
      <c r="S1798" s="9"/>
      <c r="T1798" s="9"/>
      <c r="U1798" s="9"/>
    </row>
    <row r="1799" spans="3:21" s="6" customFormat="1" x14ac:dyDescent="0.25">
      <c r="C1799" s="116"/>
      <c r="D1799" s="117"/>
      <c r="E1799" s="13"/>
      <c r="F1799" s="13"/>
      <c r="G1799" s="13"/>
      <c r="H1799" s="13"/>
      <c r="I1799" s="13"/>
      <c r="J1799" s="13"/>
      <c r="K1799" s="114"/>
      <c r="L1799" s="115"/>
      <c r="M1799" s="115"/>
      <c r="N1799" s="115"/>
      <c r="O1799" s="115"/>
      <c r="P1799" s="115"/>
      <c r="Q1799" s="9"/>
      <c r="R1799" s="9"/>
      <c r="S1799" s="9"/>
      <c r="T1799" s="9"/>
      <c r="U1799" s="9"/>
    </row>
    <row r="1800" spans="3:21" s="6" customFormat="1" x14ac:dyDescent="0.25">
      <c r="C1800" s="116"/>
      <c r="D1800" s="117"/>
      <c r="E1800" s="13"/>
      <c r="F1800" s="13"/>
      <c r="G1800" s="13"/>
      <c r="H1800" s="13"/>
      <c r="I1800" s="13"/>
      <c r="J1800" s="13"/>
      <c r="K1800" s="114"/>
      <c r="L1800" s="115"/>
      <c r="M1800" s="115"/>
      <c r="N1800" s="115"/>
      <c r="O1800" s="115"/>
      <c r="P1800" s="115"/>
      <c r="Q1800" s="9"/>
      <c r="R1800" s="9"/>
      <c r="S1800" s="9"/>
      <c r="T1800" s="9"/>
      <c r="U1800" s="9"/>
    </row>
    <row r="1801" spans="3:21" s="6" customFormat="1" x14ac:dyDescent="0.25">
      <c r="C1801" s="116"/>
      <c r="D1801" s="117"/>
      <c r="E1801" s="13"/>
      <c r="F1801" s="13"/>
      <c r="G1801" s="13"/>
      <c r="H1801" s="13"/>
      <c r="I1801" s="13"/>
      <c r="J1801" s="13"/>
      <c r="K1801" s="114"/>
      <c r="L1801" s="115"/>
      <c r="M1801" s="115"/>
      <c r="N1801" s="115"/>
      <c r="O1801" s="115"/>
      <c r="P1801" s="115"/>
      <c r="Q1801" s="9"/>
      <c r="R1801" s="9"/>
      <c r="S1801" s="9"/>
      <c r="T1801" s="9"/>
      <c r="U1801" s="9"/>
    </row>
    <row r="1802" spans="3:21" s="6" customFormat="1" x14ac:dyDescent="0.25">
      <c r="C1802" s="116"/>
      <c r="D1802" s="117"/>
      <c r="E1802" s="13"/>
      <c r="F1802" s="13"/>
      <c r="G1802" s="13"/>
      <c r="H1802" s="13"/>
      <c r="I1802" s="13"/>
      <c r="J1802" s="13"/>
      <c r="K1802" s="114"/>
      <c r="L1802" s="115"/>
      <c r="M1802" s="115"/>
      <c r="N1802" s="115"/>
      <c r="O1802" s="115"/>
      <c r="P1802" s="115"/>
      <c r="Q1802" s="9"/>
      <c r="R1802" s="9"/>
      <c r="S1802" s="9"/>
      <c r="T1802" s="9"/>
      <c r="U1802" s="9"/>
    </row>
    <row r="1803" spans="3:21" s="6" customFormat="1" x14ac:dyDescent="0.25">
      <c r="C1803" s="116"/>
      <c r="D1803" s="117"/>
      <c r="E1803" s="13"/>
      <c r="F1803" s="13"/>
      <c r="G1803" s="13"/>
      <c r="H1803" s="13"/>
      <c r="I1803" s="13"/>
      <c r="J1803" s="13"/>
      <c r="K1803" s="114"/>
      <c r="L1803" s="115"/>
      <c r="M1803" s="115"/>
      <c r="N1803" s="115"/>
      <c r="O1803" s="115"/>
      <c r="P1803" s="115"/>
      <c r="Q1803" s="9"/>
      <c r="R1803" s="9"/>
      <c r="S1803" s="9"/>
      <c r="T1803" s="9"/>
      <c r="U1803" s="9"/>
    </row>
    <row r="1804" spans="3:21" s="6" customFormat="1" x14ac:dyDescent="0.25">
      <c r="C1804" s="116"/>
      <c r="D1804" s="117"/>
      <c r="E1804" s="13"/>
      <c r="F1804" s="13"/>
      <c r="G1804" s="13"/>
      <c r="H1804" s="13"/>
      <c r="I1804" s="13"/>
      <c r="J1804" s="13"/>
      <c r="K1804" s="114"/>
      <c r="L1804" s="115"/>
      <c r="M1804" s="115"/>
      <c r="N1804" s="115"/>
      <c r="O1804" s="115"/>
      <c r="P1804" s="115"/>
      <c r="Q1804" s="9"/>
      <c r="R1804" s="9"/>
      <c r="S1804" s="9"/>
      <c r="T1804" s="9"/>
      <c r="U1804" s="9"/>
    </row>
    <row r="1805" spans="3:21" s="6" customFormat="1" x14ac:dyDescent="0.25">
      <c r="C1805" s="116"/>
      <c r="D1805" s="117"/>
      <c r="E1805" s="13"/>
      <c r="F1805" s="13"/>
      <c r="G1805" s="13"/>
      <c r="H1805" s="13"/>
      <c r="I1805" s="13"/>
      <c r="J1805" s="13"/>
      <c r="K1805" s="114"/>
      <c r="L1805" s="115"/>
      <c r="M1805" s="115"/>
      <c r="N1805" s="115"/>
      <c r="O1805" s="115"/>
      <c r="P1805" s="115"/>
      <c r="Q1805" s="9"/>
      <c r="R1805" s="9"/>
      <c r="S1805" s="9"/>
      <c r="T1805" s="9"/>
      <c r="U1805" s="9"/>
    </row>
    <row r="1806" spans="3:21" s="6" customFormat="1" x14ac:dyDescent="0.25">
      <c r="C1806" s="116"/>
      <c r="D1806" s="117"/>
      <c r="E1806" s="13"/>
      <c r="F1806" s="13"/>
      <c r="G1806" s="13"/>
      <c r="H1806" s="13"/>
      <c r="I1806" s="13"/>
      <c r="J1806" s="13"/>
      <c r="K1806" s="114"/>
      <c r="L1806" s="115"/>
      <c r="M1806" s="115"/>
      <c r="N1806" s="115"/>
      <c r="O1806" s="115"/>
      <c r="P1806" s="115"/>
      <c r="Q1806" s="9"/>
      <c r="R1806" s="9"/>
      <c r="S1806" s="9"/>
      <c r="T1806" s="9"/>
      <c r="U1806" s="9"/>
    </row>
    <row r="1807" spans="3:21" s="6" customFormat="1" x14ac:dyDescent="0.25">
      <c r="C1807" s="116"/>
      <c r="D1807" s="117"/>
      <c r="E1807" s="13"/>
      <c r="F1807" s="13"/>
      <c r="G1807" s="13"/>
      <c r="H1807" s="13"/>
      <c r="I1807" s="13"/>
      <c r="J1807" s="13"/>
      <c r="K1807" s="114"/>
      <c r="L1807" s="115"/>
      <c r="M1807" s="115"/>
      <c r="N1807" s="115"/>
      <c r="O1807" s="115"/>
      <c r="P1807" s="115"/>
      <c r="Q1807" s="9"/>
      <c r="R1807" s="9"/>
      <c r="S1807" s="9"/>
      <c r="T1807" s="9"/>
      <c r="U1807" s="9"/>
    </row>
    <row r="1808" spans="3:21" s="6" customFormat="1" x14ac:dyDescent="0.25">
      <c r="C1808" s="116"/>
      <c r="D1808" s="117"/>
      <c r="E1808" s="13"/>
      <c r="F1808" s="13"/>
      <c r="G1808" s="13"/>
      <c r="H1808" s="13"/>
      <c r="I1808" s="13"/>
      <c r="J1808" s="13"/>
      <c r="K1808" s="114"/>
      <c r="L1808" s="115"/>
      <c r="M1808" s="115"/>
      <c r="N1808" s="115"/>
      <c r="O1808" s="115"/>
      <c r="P1808" s="115"/>
      <c r="Q1808" s="9"/>
      <c r="R1808" s="9"/>
      <c r="S1808" s="9"/>
      <c r="T1808" s="9"/>
      <c r="U1808" s="9"/>
    </row>
    <row r="1809" spans="3:21" s="6" customFormat="1" x14ac:dyDescent="0.25">
      <c r="C1809" s="116"/>
      <c r="D1809" s="117"/>
      <c r="E1809" s="13"/>
      <c r="F1809" s="13"/>
      <c r="G1809" s="13"/>
      <c r="H1809" s="13"/>
      <c r="I1809" s="13"/>
      <c r="J1809" s="13"/>
      <c r="K1809" s="114"/>
      <c r="L1809" s="115"/>
      <c r="M1809" s="115"/>
      <c r="N1809" s="115"/>
      <c r="O1809" s="115"/>
      <c r="P1809" s="115"/>
      <c r="Q1809" s="9"/>
      <c r="R1809" s="9"/>
      <c r="S1809" s="9"/>
      <c r="T1809" s="9"/>
      <c r="U1809" s="9"/>
    </row>
    <row r="1810" spans="3:21" s="6" customFormat="1" x14ac:dyDescent="0.25">
      <c r="C1810" s="116"/>
      <c r="D1810" s="117"/>
      <c r="E1810" s="13"/>
      <c r="F1810" s="13"/>
      <c r="G1810" s="13"/>
      <c r="H1810" s="13"/>
      <c r="I1810" s="13"/>
      <c r="J1810" s="13"/>
      <c r="K1810" s="114"/>
      <c r="L1810" s="115"/>
      <c r="M1810" s="115"/>
      <c r="N1810" s="115"/>
      <c r="O1810" s="115"/>
      <c r="P1810" s="115"/>
      <c r="Q1810" s="9"/>
      <c r="R1810" s="9"/>
      <c r="S1810" s="9"/>
      <c r="T1810" s="9"/>
      <c r="U1810" s="9"/>
    </row>
    <row r="1811" spans="3:21" s="6" customFormat="1" x14ac:dyDescent="0.25">
      <c r="C1811" s="116"/>
      <c r="D1811" s="117"/>
      <c r="E1811" s="13"/>
      <c r="F1811" s="13"/>
      <c r="G1811" s="13"/>
      <c r="H1811" s="13"/>
      <c r="I1811" s="13"/>
      <c r="J1811" s="13"/>
      <c r="K1811" s="114"/>
      <c r="L1811" s="115"/>
      <c r="M1811" s="115"/>
      <c r="N1811" s="115"/>
      <c r="O1811" s="115"/>
      <c r="P1811" s="115"/>
      <c r="Q1811" s="9"/>
      <c r="R1811" s="9"/>
      <c r="S1811" s="9"/>
      <c r="T1811" s="9"/>
      <c r="U1811" s="9"/>
    </row>
    <row r="1812" spans="3:21" s="6" customFormat="1" x14ac:dyDescent="0.25">
      <c r="C1812" s="116"/>
      <c r="D1812" s="117"/>
      <c r="E1812" s="13"/>
      <c r="F1812" s="13"/>
      <c r="G1812" s="13"/>
      <c r="H1812" s="13"/>
      <c r="I1812" s="13"/>
      <c r="J1812" s="13"/>
      <c r="K1812" s="114"/>
      <c r="L1812" s="115"/>
      <c r="M1812" s="115"/>
      <c r="N1812" s="115"/>
      <c r="O1812" s="115"/>
      <c r="P1812" s="115"/>
      <c r="Q1812" s="9"/>
      <c r="R1812" s="9"/>
      <c r="S1812" s="9"/>
      <c r="T1812" s="9"/>
      <c r="U1812" s="9"/>
    </row>
    <row r="1813" spans="3:21" s="6" customFormat="1" x14ac:dyDescent="0.25">
      <c r="C1813" s="116"/>
      <c r="D1813" s="117"/>
      <c r="E1813" s="13"/>
      <c r="F1813" s="13"/>
      <c r="G1813" s="13"/>
      <c r="H1813" s="13"/>
      <c r="I1813" s="13"/>
      <c r="J1813" s="13"/>
      <c r="K1813" s="114"/>
      <c r="L1813" s="115"/>
      <c r="M1813" s="115"/>
      <c r="N1813" s="115"/>
      <c r="O1813" s="115"/>
      <c r="P1813" s="115"/>
      <c r="Q1813" s="9"/>
      <c r="R1813" s="9"/>
      <c r="S1813" s="9"/>
      <c r="T1813" s="9"/>
      <c r="U1813" s="9"/>
    </row>
    <row r="1814" spans="3:21" s="6" customFormat="1" x14ac:dyDescent="0.25">
      <c r="C1814" s="116"/>
      <c r="D1814" s="117"/>
      <c r="E1814" s="13"/>
      <c r="F1814" s="13"/>
      <c r="G1814" s="13"/>
      <c r="H1814" s="13"/>
      <c r="I1814" s="13"/>
      <c r="J1814" s="13"/>
      <c r="K1814" s="114"/>
      <c r="L1814" s="115"/>
      <c r="M1814" s="115"/>
      <c r="N1814" s="115"/>
      <c r="O1814" s="115"/>
      <c r="P1814" s="115"/>
      <c r="Q1814" s="9"/>
      <c r="R1814" s="9"/>
      <c r="S1814" s="9"/>
      <c r="T1814" s="9"/>
      <c r="U1814" s="9"/>
    </row>
    <row r="1815" spans="3:21" s="6" customFormat="1" x14ac:dyDescent="0.25">
      <c r="C1815" s="116"/>
      <c r="D1815" s="117"/>
      <c r="E1815" s="13"/>
      <c r="F1815" s="13"/>
      <c r="G1815" s="13"/>
      <c r="H1815" s="13"/>
      <c r="I1815" s="13"/>
      <c r="J1815" s="13"/>
      <c r="K1815" s="114"/>
      <c r="L1815" s="115"/>
      <c r="M1815" s="115"/>
      <c r="N1815" s="115"/>
      <c r="O1815" s="115"/>
      <c r="P1815" s="115"/>
      <c r="Q1815" s="9"/>
      <c r="R1815" s="9"/>
      <c r="S1815" s="9"/>
      <c r="T1815" s="9"/>
      <c r="U1815" s="9"/>
    </row>
    <row r="1816" spans="3:21" s="6" customFormat="1" x14ac:dyDescent="0.25">
      <c r="C1816" s="116"/>
      <c r="D1816" s="117"/>
      <c r="E1816" s="13"/>
      <c r="F1816" s="13"/>
      <c r="G1816" s="13"/>
      <c r="H1816" s="13"/>
      <c r="I1816" s="13"/>
      <c r="J1816" s="13"/>
      <c r="K1816" s="114"/>
      <c r="L1816" s="115"/>
      <c r="M1816" s="115"/>
      <c r="N1816" s="115"/>
      <c r="O1816" s="115"/>
      <c r="P1816" s="115"/>
      <c r="Q1816" s="9"/>
      <c r="R1816" s="9"/>
      <c r="S1816" s="9"/>
      <c r="T1816" s="9"/>
      <c r="U1816" s="9"/>
    </row>
    <row r="1817" spans="3:21" s="6" customFormat="1" x14ac:dyDescent="0.25">
      <c r="C1817" s="116"/>
      <c r="D1817" s="117"/>
      <c r="E1817" s="13"/>
      <c r="F1817" s="13"/>
      <c r="G1817" s="13"/>
      <c r="H1817" s="13"/>
      <c r="I1817" s="13"/>
      <c r="J1817" s="13"/>
      <c r="K1817" s="114"/>
      <c r="L1817" s="115"/>
      <c r="M1817" s="115"/>
      <c r="N1817" s="115"/>
      <c r="O1817" s="115"/>
      <c r="P1817" s="115"/>
      <c r="Q1817" s="9"/>
      <c r="R1817" s="9"/>
      <c r="S1817" s="9"/>
      <c r="T1817" s="9"/>
      <c r="U1817" s="9"/>
    </row>
    <row r="1818" spans="3:21" s="6" customFormat="1" x14ac:dyDescent="0.25">
      <c r="C1818" s="116"/>
      <c r="D1818" s="117"/>
      <c r="E1818" s="13"/>
      <c r="F1818" s="13"/>
      <c r="G1818" s="13"/>
      <c r="H1818" s="13"/>
      <c r="I1818" s="13"/>
      <c r="J1818" s="13"/>
      <c r="K1818" s="114"/>
      <c r="L1818" s="115"/>
      <c r="M1818" s="115"/>
      <c r="N1818" s="115"/>
      <c r="O1818" s="115"/>
      <c r="P1818" s="115"/>
      <c r="Q1818" s="9"/>
      <c r="R1818" s="9"/>
      <c r="S1818" s="9"/>
      <c r="T1818" s="9"/>
      <c r="U1818" s="9"/>
    </row>
    <row r="1819" spans="3:21" s="6" customFormat="1" x14ac:dyDescent="0.25">
      <c r="C1819" s="116"/>
      <c r="D1819" s="117"/>
      <c r="E1819" s="13"/>
      <c r="F1819" s="13"/>
      <c r="G1819" s="13"/>
      <c r="H1819" s="13"/>
      <c r="I1819" s="13"/>
      <c r="J1819" s="13"/>
      <c r="K1819" s="114"/>
      <c r="L1819" s="115"/>
      <c r="M1819" s="115"/>
      <c r="N1819" s="115"/>
      <c r="O1819" s="115"/>
      <c r="P1819" s="115"/>
      <c r="Q1819" s="9"/>
      <c r="R1819" s="9"/>
      <c r="S1819" s="9"/>
      <c r="T1819" s="9"/>
      <c r="U1819" s="9"/>
    </row>
    <row r="1820" spans="3:21" s="6" customFormat="1" x14ac:dyDescent="0.25">
      <c r="C1820" s="116"/>
      <c r="D1820" s="117"/>
      <c r="E1820" s="13"/>
      <c r="F1820" s="13"/>
      <c r="G1820" s="13"/>
      <c r="H1820" s="13"/>
      <c r="I1820" s="13"/>
      <c r="J1820" s="13"/>
      <c r="K1820" s="114"/>
      <c r="L1820" s="115"/>
      <c r="M1820" s="115"/>
      <c r="N1820" s="115"/>
      <c r="O1820" s="115"/>
      <c r="P1820" s="115"/>
      <c r="Q1820" s="9"/>
      <c r="R1820" s="9"/>
      <c r="S1820" s="9"/>
      <c r="T1820" s="9"/>
      <c r="U1820" s="9"/>
    </row>
    <row r="1821" spans="3:21" s="6" customFormat="1" x14ac:dyDescent="0.25">
      <c r="C1821" s="116"/>
      <c r="D1821" s="117"/>
      <c r="E1821" s="13"/>
      <c r="F1821" s="13"/>
      <c r="G1821" s="13"/>
      <c r="H1821" s="13"/>
      <c r="I1821" s="13"/>
      <c r="J1821" s="13"/>
      <c r="K1821" s="114"/>
      <c r="L1821" s="115"/>
      <c r="M1821" s="115"/>
      <c r="N1821" s="115"/>
      <c r="O1821" s="115"/>
      <c r="P1821" s="115"/>
      <c r="Q1821" s="9"/>
      <c r="R1821" s="9"/>
      <c r="S1821" s="9"/>
      <c r="T1821" s="9"/>
      <c r="U1821" s="9"/>
    </row>
    <row r="1822" spans="3:21" s="6" customFormat="1" x14ac:dyDescent="0.25">
      <c r="C1822" s="116"/>
      <c r="D1822" s="117"/>
      <c r="E1822" s="13"/>
      <c r="F1822" s="13"/>
      <c r="G1822" s="13"/>
      <c r="H1822" s="13"/>
      <c r="I1822" s="13"/>
      <c r="J1822" s="13"/>
      <c r="K1822" s="114"/>
      <c r="L1822" s="115"/>
      <c r="M1822" s="115"/>
      <c r="N1822" s="115"/>
      <c r="O1822" s="115"/>
      <c r="P1822" s="115"/>
      <c r="Q1822" s="9"/>
      <c r="R1822" s="9"/>
      <c r="S1822" s="9"/>
      <c r="T1822" s="9"/>
      <c r="U1822" s="9"/>
    </row>
    <row r="1823" spans="3:21" s="6" customFormat="1" x14ac:dyDescent="0.25">
      <c r="C1823" s="116"/>
      <c r="D1823" s="117"/>
      <c r="E1823" s="13"/>
      <c r="F1823" s="13"/>
      <c r="G1823" s="13"/>
      <c r="H1823" s="13"/>
      <c r="I1823" s="13"/>
      <c r="J1823" s="13"/>
      <c r="K1823" s="114"/>
      <c r="L1823" s="115"/>
      <c r="M1823" s="115"/>
      <c r="N1823" s="115"/>
      <c r="O1823" s="115"/>
      <c r="P1823" s="115"/>
      <c r="Q1823" s="9"/>
      <c r="R1823" s="9"/>
      <c r="S1823" s="9"/>
      <c r="T1823" s="9"/>
      <c r="U1823" s="9"/>
    </row>
    <row r="1824" spans="3:21" s="6" customFormat="1" x14ac:dyDescent="0.25">
      <c r="C1824" s="116"/>
      <c r="D1824" s="117"/>
      <c r="E1824" s="13"/>
      <c r="F1824" s="13"/>
      <c r="G1824" s="13"/>
      <c r="H1824" s="13"/>
      <c r="I1824" s="13"/>
      <c r="J1824" s="13"/>
      <c r="K1824" s="114"/>
      <c r="L1824" s="115"/>
      <c r="M1824" s="115"/>
      <c r="N1824" s="115"/>
      <c r="O1824" s="115"/>
      <c r="P1824" s="115"/>
      <c r="Q1824" s="9"/>
      <c r="R1824" s="9"/>
      <c r="S1824" s="9"/>
      <c r="T1824" s="9"/>
      <c r="U1824" s="9"/>
    </row>
    <row r="1825" spans="3:21" s="6" customFormat="1" x14ac:dyDescent="0.25">
      <c r="C1825" s="116"/>
      <c r="D1825" s="117"/>
      <c r="E1825" s="13"/>
      <c r="F1825" s="13"/>
      <c r="G1825" s="13"/>
      <c r="H1825" s="13"/>
      <c r="I1825" s="13"/>
      <c r="J1825" s="13"/>
      <c r="K1825" s="114"/>
      <c r="L1825" s="115"/>
      <c r="M1825" s="115"/>
      <c r="N1825" s="115"/>
      <c r="O1825" s="115"/>
      <c r="P1825" s="115"/>
      <c r="Q1825" s="9"/>
      <c r="R1825" s="9"/>
      <c r="S1825" s="9"/>
      <c r="T1825" s="9"/>
      <c r="U1825" s="9"/>
    </row>
    <row r="1826" spans="3:21" s="6" customFormat="1" x14ac:dyDescent="0.25">
      <c r="C1826" s="116"/>
      <c r="D1826" s="117"/>
      <c r="E1826" s="13"/>
      <c r="F1826" s="13"/>
      <c r="G1826" s="13"/>
      <c r="H1826" s="13"/>
      <c r="I1826" s="13"/>
      <c r="J1826" s="13"/>
      <c r="K1826" s="114"/>
      <c r="L1826" s="115"/>
      <c r="M1826" s="115"/>
      <c r="N1826" s="115"/>
      <c r="O1826" s="115"/>
      <c r="P1826" s="115"/>
      <c r="Q1826" s="9"/>
      <c r="R1826" s="9"/>
      <c r="S1826" s="9"/>
      <c r="T1826" s="9"/>
      <c r="U1826" s="9"/>
    </row>
    <row r="1827" spans="3:21" s="6" customFormat="1" x14ac:dyDescent="0.25">
      <c r="C1827" s="116"/>
      <c r="D1827" s="117"/>
      <c r="E1827" s="13"/>
      <c r="F1827" s="13"/>
      <c r="G1827" s="13"/>
      <c r="H1827" s="13"/>
      <c r="I1827" s="13"/>
      <c r="J1827" s="13"/>
      <c r="K1827" s="114"/>
      <c r="L1827" s="115"/>
      <c r="M1827" s="115"/>
      <c r="N1827" s="115"/>
      <c r="O1827" s="115"/>
      <c r="P1827" s="115"/>
      <c r="Q1827" s="9"/>
      <c r="R1827" s="9"/>
      <c r="S1827" s="9"/>
      <c r="T1827" s="9"/>
      <c r="U1827" s="9"/>
    </row>
    <row r="1828" spans="3:21" s="6" customFormat="1" x14ac:dyDescent="0.25">
      <c r="C1828" s="116"/>
      <c r="D1828" s="117"/>
      <c r="E1828" s="13"/>
      <c r="F1828" s="13"/>
      <c r="G1828" s="13"/>
      <c r="H1828" s="13"/>
      <c r="I1828" s="13"/>
      <c r="J1828" s="13"/>
      <c r="K1828" s="114"/>
      <c r="L1828" s="115"/>
      <c r="M1828" s="115"/>
      <c r="N1828" s="115"/>
      <c r="O1828" s="115"/>
      <c r="P1828" s="115"/>
      <c r="Q1828" s="9"/>
      <c r="R1828" s="9"/>
      <c r="S1828" s="9"/>
      <c r="T1828" s="9"/>
      <c r="U1828" s="9"/>
    </row>
    <row r="1829" spans="3:21" s="6" customFormat="1" x14ac:dyDescent="0.25">
      <c r="C1829" s="116"/>
      <c r="D1829" s="117"/>
      <c r="E1829" s="13"/>
      <c r="F1829" s="13"/>
      <c r="G1829" s="13"/>
      <c r="H1829" s="13"/>
      <c r="I1829" s="13"/>
      <c r="J1829" s="13"/>
      <c r="K1829" s="114"/>
      <c r="L1829" s="115"/>
      <c r="M1829" s="115"/>
      <c r="N1829" s="115"/>
      <c r="O1829" s="115"/>
      <c r="P1829" s="115"/>
      <c r="Q1829" s="9"/>
      <c r="R1829" s="9"/>
      <c r="S1829" s="9"/>
      <c r="T1829" s="9"/>
      <c r="U1829" s="9"/>
    </row>
    <row r="1830" spans="3:21" s="6" customFormat="1" x14ac:dyDescent="0.25">
      <c r="C1830" s="116"/>
      <c r="D1830" s="117"/>
      <c r="E1830" s="13"/>
      <c r="F1830" s="13"/>
      <c r="G1830" s="13"/>
      <c r="H1830" s="13"/>
      <c r="I1830" s="13"/>
      <c r="J1830" s="13"/>
      <c r="K1830" s="114"/>
      <c r="L1830" s="115"/>
      <c r="M1830" s="115"/>
      <c r="N1830" s="115"/>
      <c r="O1830" s="115"/>
      <c r="P1830" s="115"/>
      <c r="Q1830" s="9"/>
      <c r="R1830" s="9"/>
      <c r="S1830" s="9"/>
      <c r="T1830" s="9"/>
      <c r="U1830" s="9"/>
    </row>
    <row r="1831" spans="3:21" s="6" customFormat="1" x14ac:dyDescent="0.25">
      <c r="C1831" s="116"/>
      <c r="D1831" s="117"/>
      <c r="E1831" s="13"/>
      <c r="F1831" s="13"/>
      <c r="G1831" s="13"/>
      <c r="H1831" s="13"/>
      <c r="I1831" s="13"/>
      <c r="J1831" s="13"/>
      <c r="K1831" s="114"/>
      <c r="L1831" s="115"/>
      <c r="M1831" s="115"/>
      <c r="N1831" s="115"/>
      <c r="O1831" s="115"/>
      <c r="P1831" s="115"/>
      <c r="Q1831" s="9"/>
      <c r="R1831" s="9"/>
      <c r="S1831" s="9"/>
      <c r="T1831" s="9"/>
      <c r="U1831" s="9"/>
    </row>
    <row r="1832" spans="3:21" s="6" customFormat="1" x14ac:dyDescent="0.25">
      <c r="C1832" s="116"/>
      <c r="D1832" s="117"/>
      <c r="E1832" s="13"/>
      <c r="F1832" s="13"/>
      <c r="G1832" s="13"/>
      <c r="H1832" s="13"/>
      <c r="I1832" s="13"/>
      <c r="J1832" s="13"/>
      <c r="K1832" s="114"/>
      <c r="L1832" s="115"/>
      <c r="M1832" s="115"/>
      <c r="N1832" s="115"/>
      <c r="O1832" s="115"/>
      <c r="P1832" s="115"/>
      <c r="Q1832" s="9"/>
      <c r="R1832" s="9"/>
      <c r="S1832" s="9"/>
      <c r="T1832" s="9"/>
      <c r="U1832" s="9"/>
    </row>
    <row r="1833" spans="3:21" s="6" customFormat="1" x14ac:dyDescent="0.25">
      <c r="C1833" s="116"/>
      <c r="D1833" s="117"/>
      <c r="E1833" s="13"/>
      <c r="F1833" s="13"/>
      <c r="G1833" s="13"/>
      <c r="H1833" s="13"/>
      <c r="I1833" s="13"/>
      <c r="J1833" s="13"/>
      <c r="K1833" s="114"/>
      <c r="L1833" s="115"/>
      <c r="M1833" s="115"/>
      <c r="N1833" s="115"/>
      <c r="O1833" s="115"/>
      <c r="P1833" s="115"/>
      <c r="Q1833" s="9"/>
      <c r="R1833" s="9"/>
      <c r="S1833" s="9"/>
      <c r="T1833" s="9"/>
      <c r="U1833" s="9"/>
    </row>
    <row r="1834" spans="3:21" s="6" customFormat="1" x14ac:dyDescent="0.25">
      <c r="C1834" s="116"/>
      <c r="D1834" s="117"/>
      <c r="E1834" s="13"/>
      <c r="F1834" s="13"/>
      <c r="G1834" s="13"/>
      <c r="H1834" s="13"/>
      <c r="I1834" s="13"/>
      <c r="J1834" s="13"/>
      <c r="K1834" s="114"/>
      <c r="L1834" s="115"/>
      <c r="M1834" s="115"/>
      <c r="N1834" s="115"/>
      <c r="O1834" s="115"/>
      <c r="P1834" s="115"/>
      <c r="Q1834" s="9"/>
      <c r="R1834" s="9"/>
      <c r="S1834" s="9"/>
      <c r="T1834" s="9"/>
      <c r="U1834" s="9"/>
    </row>
    <row r="1835" spans="3:21" s="6" customFormat="1" x14ac:dyDescent="0.25">
      <c r="C1835" s="116"/>
      <c r="D1835" s="117"/>
      <c r="E1835" s="13"/>
      <c r="F1835" s="13"/>
      <c r="G1835" s="13"/>
      <c r="H1835" s="13"/>
      <c r="I1835" s="13"/>
      <c r="J1835" s="13"/>
      <c r="K1835" s="114"/>
      <c r="L1835" s="115"/>
      <c r="M1835" s="115"/>
      <c r="N1835" s="115"/>
      <c r="O1835" s="115"/>
      <c r="P1835" s="115"/>
      <c r="Q1835" s="9"/>
      <c r="R1835" s="9"/>
      <c r="S1835" s="9"/>
      <c r="T1835" s="9"/>
      <c r="U1835" s="9"/>
    </row>
    <row r="1836" spans="3:21" s="6" customFormat="1" x14ac:dyDescent="0.25">
      <c r="C1836" s="116"/>
      <c r="D1836" s="117"/>
      <c r="E1836" s="13"/>
      <c r="F1836" s="13"/>
      <c r="G1836" s="13"/>
      <c r="H1836" s="13"/>
      <c r="I1836" s="13"/>
      <c r="J1836" s="13"/>
      <c r="K1836" s="114"/>
      <c r="L1836" s="115"/>
      <c r="M1836" s="115"/>
      <c r="N1836" s="115"/>
      <c r="O1836" s="115"/>
      <c r="P1836" s="115"/>
      <c r="Q1836" s="9"/>
      <c r="R1836" s="9"/>
      <c r="S1836" s="9"/>
      <c r="T1836" s="9"/>
      <c r="U1836" s="9"/>
    </row>
    <row r="1837" spans="3:21" s="6" customFormat="1" x14ac:dyDescent="0.25">
      <c r="C1837" s="116"/>
      <c r="D1837" s="117"/>
      <c r="E1837" s="13"/>
      <c r="F1837" s="13"/>
      <c r="G1837" s="13"/>
      <c r="H1837" s="13"/>
      <c r="I1837" s="13"/>
      <c r="J1837" s="13"/>
      <c r="K1837" s="114"/>
      <c r="L1837" s="115"/>
      <c r="M1837" s="115"/>
      <c r="N1837" s="115"/>
      <c r="O1837" s="115"/>
      <c r="P1837" s="115"/>
      <c r="Q1837" s="9"/>
      <c r="R1837" s="9"/>
      <c r="S1837" s="9"/>
      <c r="T1837" s="9"/>
      <c r="U1837" s="9"/>
    </row>
    <row r="1838" spans="3:21" s="6" customFormat="1" x14ac:dyDescent="0.25">
      <c r="C1838" s="116"/>
      <c r="D1838" s="117"/>
      <c r="E1838" s="13"/>
      <c r="F1838" s="13"/>
      <c r="G1838" s="13"/>
      <c r="H1838" s="13"/>
      <c r="I1838" s="13"/>
      <c r="J1838" s="13"/>
      <c r="K1838" s="114"/>
      <c r="L1838" s="115"/>
      <c r="M1838" s="115"/>
      <c r="N1838" s="115"/>
      <c r="O1838" s="115"/>
      <c r="P1838" s="115"/>
      <c r="Q1838" s="9"/>
      <c r="R1838" s="9"/>
      <c r="S1838" s="9"/>
      <c r="T1838" s="9"/>
      <c r="U1838" s="9"/>
    </row>
    <row r="1839" spans="3:21" s="6" customFormat="1" x14ac:dyDescent="0.25">
      <c r="C1839" s="116"/>
      <c r="D1839" s="117"/>
      <c r="E1839" s="13"/>
      <c r="F1839" s="13"/>
      <c r="G1839" s="13"/>
      <c r="H1839" s="13"/>
      <c r="I1839" s="13"/>
      <c r="J1839" s="13"/>
      <c r="K1839" s="114"/>
      <c r="L1839" s="115"/>
      <c r="M1839" s="115"/>
      <c r="N1839" s="115"/>
      <c r="O1839" s="115"/>
      <c r="P1839" s="115"/>
      <c r="Q1839" s="9"/>
      <c r="R1839" s="9"/>
      <c r="S1839" s="9"/>
      <c r="T1839" s="9"/>
      <c r="U1839" s="9"/>
    </row>
    <row r="1840" spans="3:21" s="6" customFormat="1" x14ac:dyDescent="0.25">
      <c r="C1840" s="116"/>
      <c r="D1840" s="117"/>
      <c r="E1840" s="13"/>
      <c r="F1840" s="13"/>
      <c r="G1840" s="13"/>
      <c r="H1840" s="13"/>
      <c r="I1840" s="13"/>
      <c r="J1840" s="13"/>
      <c r="K1840" s="114"/>
      <c r="L1840" s="115"/>
      <c r="M1840" s="115"/>
      <c r="N1840" s="115"/>
      <c r="O1840" s="115"/>
      <c r="P1840" s="115"/>
      <c r="Q1840" s="9"/>
      <c r="R1840" s="9"/>
      <c r="S1840" s="9"/>
      <c r="T1840" s="9"/>
      <c r="U1840" s="9"/>
    </row>
    <row r="1841" spans="3:21" s="6" customFormat="1" x14ac:dyDescent="0.25">
      <c r="C1841" s="116"/>
      <c r="D1841" s="117"/>
      <c r="E1841" s="13"/>
      <c r="F1841" s="13"/>
      <c r="G1841" s="13"/>
      <c r="H1841" s="13"/>
      <c r="I1841" s="13"/>
      <c r="J1841" s="13"/>
      <c r="K1841" s="114"/>
      <c r="L1841" s="115"/>
      <c r="M1841" s="115"/>
      <c r="N1841" s="115"/>
      <c r="O1841" s="115"/>
      <c r="P1841" s="115"/>
      <c r="Q1841" s="9"/>
      <c r="R1841" s="9"/>
      <c r="S1841" s="9"/>
      <c r="T1841" s="9"/>
      <c r="U1841" s="9"/>
    </row>
    <row r="1842" spans="3:21" s="6" customFormat="1" x14ac:dyDescent="0.25">
      <c r="C1842" s="116"/>
      <c r="D1842" s="117"/>
      <c r="E1842" s="13"/>
      <c r="F1842" s="13"/>
      <c r="G1842" s="13"/>
      <c r="H1842" s="13"/>
      <c r="I1842" s="13"/>
      <c r="J1842" s="13"/>
      <c r="K1842" s="114"/>
      <c r="L1842" s="115"/>
      <c r="M1842" s="115"/>
      <c r="N1842" s="115"/>
      <c r="O1842" s="115"/>
      <c r="P1842" s="115"/>
      <c r="Q1842" s="9"/>
      <c r="R1842" s="9"/>
      <c r="S1842" s="9"/>
      <c r="T1842" s="9"/>
      <c r="U1842" s="9"/>
    </row>
    <row r="1843" spans="3:21" s="6" customFormat="1" x14ac:dyDescent="0.25">
      <c r="C1843" s="116"/>
      <c r="D1843" s="117"/>
      <c r="E1843" s="13"/>
      <c r="F1843" s="13"/>
      <c r="G1843" s="13"/>
      <c r="H1843" s="13"/>
      <c r="I1843" s="13"/>
      <c r="J1843" s="13"/>
      <c r="K1843" s="114"/>
      <c r="L1843" s="115"/>
      <c r="M1843" s="115"/>
      <c r="N1843" s="115"/>
      <c r="O1843" s="115"/>
      <c r="P1843" s="115"/>
      <c r="Q1843" s="9"/>
      <c r="R1843" s="9"/>
      <c r="S1843" s="9"/>
      <c r="T1843" s="9"/>
      <c r="U1843" s="9"/>
    </row>
    <row r="1844" spans="3:21" s="6" customFormat="1" x14ac:dyDescent="0.25">
      <c r="C1844" s="116"/>
      <c r="D1844" s="117"/>
      <c r="E1844" s="13"/>
      <c r="F1844" s="13"/>
      <c r="G1844" s="13"/>
      <c r="H1844" s="13"/>
      <c r="I1844" s="13"/>
      <c r="J1844" s="13"/>
      <c r="K1844" s="114"/>
      <c r="L1844" s="115"/>
      <c r="M1844" s="115"/>
      <c r="N1844" s="115"/>
      <c r="O1844" s="115"/>
      <c r="P1844" s="115"/>
      <c r="Q1844" s="9"/>
      <c r="R1844" s="9"/>
      <c r="S1844" s="9"/>
      <c r="T1844" s="9"/>
      <c r="U1844" s="9"/>
    </row>
    <row r="1845" spans="3:21" s="6" customFormat="1" x14ac:dyDescent="0.25">
      <c r="C1845" s="116"/>
      <c r="D1845" s="117"/>
      <c r="E1845" s="13"/>
      <c r="F1845" s="13"/>
      <c r="G1845" s="13"/>
      <c r="H1845" s="13"/>
      <c r="I1845" s="13"/>
      <c r="J1845" s="13"/>
      <c r="K1845" s="114"/>
      <c r="L1845" s="115"/>
      <c r="M1845" s="115"/>
      <c r="N1845" s="115"/>
      <c r="O1845" s="115"/>
      <c r="P1845" s="115"/>
      <c r="Q1845" s="9"/>
      <c r="R1845" s="9"/>
      <c r="S1845" s="9"/>
      <c r="T1845" s="9"/>
      <c r="U1845" s="9"/>
    </row>
    <row r="1846" spans="3:21" s="6" customFormat="1" x14ac:dyDescent="0.25">
      <c r="C1846" s="116"/>
      <c r="D1846" s="117"/>
      <c r="E1846" s="13"/>
      <c r="F1846" s="13"/>
      <c r="G1846" s="13"/>
      <c r="H1846" s="13"/>
      <c r="I1846" s="13"/>
      <c r="J1846" s="13"/>
      <c r="K1846" s="114"/>
      <c r="L1846" s="115"/>
      <c r="M1846" s="115"/>
      <c r="N1846" s="115"/>
      <c r="O1846" s="115"/>
      <c r="P1846" s="115"/>
      <c r="Q1846" s="9"/>
      <c r="R1846" s="9"/>
      <c r="S1846" s="9"/>
      <c r="T1846" s="9"/>
      <c r="U1846" s="9"/>
    </row>
    <row r="1847" spans="3:21" s="6" customFormat="1" x14ac:dyDescent="0.25">
      <c r="C1847" s="116"/>
      <c r="D1847" s="117"/>
      <c r="E1847" s="13"/>
      <c r="F1847" s="13"/>
      <c r="G1847" s="13"/>
      <c r="H1847" s="13"/>
      <c r="I1847" s="13"/>
      <c r="J1847" s="13"/>
      <c r="K1847" s="114"/>
      <c r="L1847" s="115"/>
      <c r="M1847" s="115"/>
      <c r="N1847" s="115"/>
      <c r="O1847" s="115"/>
      <c r="P1847" s="115"/>
      <c r="Q1847" s="9"/>
      <c r="R1847" s="9"/>
      <c r="S1847" s="9"/>
      <c r="T1847" s="9"/>
      <c r="U1847" s="9"/>
    </row>
    <row r="1848" spans="3:21" s="6" customFormat="1" x14ac:dyDescent="0.25">
      <c r="C1848" s="116"/>
      <c r="D1848" s="117"/>
      <c r="E1848" s="13"/>
      <c r="F1848" s="13"/>
      <c r="G1848" s="13"/>
      <c r="H1848" s="13"/>
      <c r="I1848" s="13"/>
      <c r="J1848" s="13"/>
      <c r="K1848" s="114"/>
      <c r="L1848" s="115"/>
      <c r="M1848" s="115"/>
      <c r="N1848" s="115"/>
      <c r="O1848" s="115"/>
      <c r="P1848" s="115"/>
      <c r="Q1848" s="9"/>
      <c r="R1848" s="9"/>
      <c r="S1848" s="9"/>
      <c r="T1848" s="9"/>
      <c r="U1848" s="9"/>
    </row>
    <row r="1849" spans="3:21" s="6" customFormat="1" x14ac:dyDescent="0.25">
      <c r="C1849" s="116"/>
      <c r="D1849" s="117"/>
      <c r="E1849" s="13"/>
      <c r="F1849" s="13"/>
      <c r="G1849" s="13"/>
      <c r="H1849" s="13"/>
      <c r="I1849" s="13"/>
      <c r="J1849" s="13"/>
      <c r="K1849" s="114"/>
      <c r="L1849" s="115"/>
      <c r="M1849" s="115"/>
      <c r="N1849" s="115"/>
      <c r="O1849" s="115"/>
      <c r="P1849" s="115"/>
      <c r="Q1849" s="9"/>
      <c r="R1849" s="9"/>
      <c r="S1849" s="9"/>
      <c r="T1849" s="9"/>
      <c r="U1849" s="9"/>
    </row>
    <row r="1850" spans="3:21" s="6" customFormat="1" x14ac:dyDescent="0.25">
      <c r="C1850" s="116"/>
      <c r="D1850" s="117"/>
      <c r="E1850" s="13"/>
      <c r="F1850" s="13"/>
      <c r="G1850" s="13"/>
      <c r="H1850" s="13"/>
      <c r="I1850" s="13"/>
      <c r="J1850" s="13"/>
      <c r="K1850" s="114"/>
      <c r="L1850" s="115"/>
      <c r="M1850" s="115"/>
      <c r="N1850" s="115"/>
      <c r="O1850" s="115"/>
      <c r="P1850" s="115"/>
      <c r="Q1850" s="9"/>
      <c r="R1850" s="9"/>
      <c r="S1850" s="9"/>
      <c r="T1850" s="9"/>
      <c r="U1850" s="9"/>
    </row>
    <row r="1851" spans="3:21" s="6" customFormat="1" x14ac:dyDescent="0.25">
      <c r="C1851" s="116"/>
      <c r="D1851" s="117"/>
      <c r="E1851" s="13"/>
      <c r="F1851" s="13"/>
      <c r="G1851" s="13"/>
      <c r="H1851" s="13"/>
      <c r="I1851" s="13"/>
      <c r="J1851" s="13"/>
      <c r="K1851" s="114"/>
      <c r="L1851" s="115"/>
      <c r="M1851" s="115"/>
      <c r="N1851" s="115"/>
      <c r="O1851" s="115"/>
      <c r="P1851" s="115"/>
      <c r="Q1851" s="9"/>
      <c r="R1851" s="9"/>
      <c r="S1851" s="9"/>
      <c r="T1851" s="9"/>
      <c r="U1851" s="9"/>
    </row>
    <row r="1852" spans="3:21" s="6" customFormat="1" x14ac:dyDescent="0.25">
      <c r="C1852" s="116"/>
      <c r="D1852" s="117"/>
      <c r="E1852" s="13"/>
      <c r="F1852" s="13"/>
      <c r="G1852" s="13"/>
      <c r="H1852" s="13"/>
      <c r="I1852" s="13"/>
      <c r="J1852" s="13"/>
      <c r="K1852" s="114"/>
      <c r="L1852" s="115"/>
      <c r="M1852" s="115"/>
      <c r="N1852" s="115"/>
      <c r="O1852" s="115"/>
      <c r="P1852" s="115"/>
      <c r="Q1852" s="9"/>
      <c r="R1852" s="9"/>
      <c r="S1852" s="9"/>
      <c r="T1852" s="9"/>
      <c r="U1852" s="9"/>
    </row>
    <row r="1853" spans="3:21" s="6" customFormat="1" x14ac:dyDescent="0.25">
      <c r="C1853" s="116"/>
      <c r="D1853" s="117"/>
      <c r="E1853" s="13"/>
      <c r="F1853" s="13"/>
      <c r="G1853" s="13"/>
      <c r="H1853" s="13"/>
      <c r="I1853" s="13"/>
      <c r="J1853" s="13"/>
      <c r="K1853" s="114"/>
      <c r="L1853" s="115"/>
      <c r="M1853" s="115"/>
      <c r="N1853" s="115"/>
      <c r="O1853" s="115"/>
      <c r="P1853" s="115"/>
      <c r="Q1853" s="9"/>
      <c r="R1853" s="9"/>
      <c r="S1853" s="9"/>
      <c r="T1853" s="9"/>
      <c r="U1853" s="9"/>
    </row>
    <row r="1854" spans="3:21" s="6" customFormat="1" x14ac:dyDescent="0.25">
      <c r="C1854" s="116"/>
      <c r="D1854" s="117"/>
      <c r="E1854" s="13"/>
      <c r="F1854" s="13"/>
      <c r="G1854" s="13"/>
      <c r="H1854" s="13"/>
      <c r="I1854" s="13"/>
      <c r="J1854" s="13"/>
      <c r="K1854" s="114"/>
      <c r="L1854" s="115"/>
      <c r="M1854" s="115"/>
      <c r="N1854" s="115"/>
      <c r="O1854" s="115"/>
      <c r="P1854" s="115"/>
      <c r="Q1854" s="9"/>
      <c r="R1854" s="9"/>
      <c r="S1854" s="9"/>
      <c r="T1854" s="9"/>
      <c r="U1854" s="9"/>
    </row>
    <row r="1855" spans="3:21" s="6" customFormat="1" x14ac:dyDescent="0.25">
      <c r="C1855" s="116"/>
      <c r="D1855" s="117"/>
      <c r="E1855" s="13"/>
      <c r="F1855" s="13"/>
      <c r="G1855" s="13"/>
      <c r="H1855" s="13"/>
      <c r="I1855" s="13"/>
      <c r="J1855" s="13"/>
      <c r="K1855" s="114"/>
      <c r="L1855" s="115"/>
      <c r="M1855" s="115"/>
      <c r="N1855" s="115"/>
      <c r="O1855" s="115"/>
      <c r="P1855" s="115"/>
      <c r="Q1855" s="9"/>
      <c r="R1855" s="9"/>
      <c r="S1855" s="9"/>
      <c r="T1855" s="9"/>
      <c r="U1855" s="9"/>
    </row>
    <row r="1856" spans="3:21" s="6" customFormat="1" x14ac:dyDescent="0.25">
      <c r="C1856" s="116"/>
      <c r="D1856" s="117"/>
      <c r="E1856" s="13"/>
      <c r="F1856" s="13"/>
      <c r="G1856" s="13"/>
      <c r="H1856" s="13"/>
      <c r="I1856" s="13"/>
      <c r="J1856" s="13"/>
      <c r="K1856" s="114"/>
      <c r="L1856" s="115"/>
      <c r="M1856" s="115"/>
      <c r="N1856" s="115"/>
      <c r="O1856" s="115"/>
      <c r="P1856" s="115"/>
      <c r="Q1856" s="9"/>
      <c r="R1856" s="9"/>
      <c r="S1856" s="9"/>
      <c r="T1856" s="9"/>
      <c r="U1856" s="9"/>
    </row>
    <row r="1857" spans="3:21" s="6" customFormat="1" x14ac:dyDescent="0.25">
      <c r="C1857" s="116"/>
      <c r="D1857" s="117"/>
      <c r="E1857" s="13"/>
      <c r="F1857" s="13"/>
      <c r="G1857" s="13"/>
      <c r="H1857" s="13"/>
      <c r="I1857" s="13"/>
      <c r="J1857" s="13"/>
      <c r="K1857" s="114"/>
      <c r="L1857" s="115"/>
      <c r="M1857" s="115"/>
      <c r="N1857" s="115"/>
      <c r="O1857" s="115"/>
      <c r="P1857" s="115"/>
      <c r="Q1857" s="9"/>
      <c r="R1857" s="9"/>
      <c r="S1857" s="9"/>
      <c r="T1857" s="9"/>
      <c r="U1857" s="9"/>
    </row>
    <row r="1858" spans="3:21" s="6" customFormat="1" x14ac:dyDescent="0.25">
      <c r="C1858" s="116"/>
      <c r="D1858" s="117"/>
      <c r="E1858" s="13"/>
      <c r="F1858" s="13"/>
      <c r="G1858" s="13"/>
      <c r="H1858" s="13"/>
      <c r="I1858" s="13"/>
      <c r="J1858" s="13"/>
      <c r="K1858" s="114"/>
      <c r="L1858" s="115"/>
      <c r="M1858" s="115"/>
      <c r="N1858" s="115"/>
      <c r="O1858" s="115"/>
      <c r="P1858" s="115"/>
      <c r="Q1858" s="9"/>
      <c r="R1858" s="9"/>
      <c r="S1858" s="9"/>
      <c r="T1858" s="9"/>
      <c r="U1858" s="9"/>
    </row>
    <row r="1859" spans="3:21" s="6" customFormat="1" x14ac:dyDescent="0.25">
      <c r="C1859" s="116"/>
      <c r="D1859" s="117"/>
      <c r="E1859" s="13"/>
      <c r="F1859" s="13"/>
      <c r="G1859" s="13"/>
      <c r="H1859" s="13"/>
      <c r="I1859" s="13"/>
      <c r="J1859" s="13"/>
      <c r="K1859" s="114"/>
      <c r="L1859" s="115"/>
      <c r="M1859" s="115"/>
      <c r="N1859" s="115"/>
      <c r="O1859" s="115"/>
      <c r="P1859" s="115"/>
      <c r="Q1859" s="9"/>
      <c r="R1859" s="9"/>
      <c r="S1859" s="9"/>
      <c r="T1859" s="9"/>
      <c r="U1859" s="9"/>
    </row>
    <row r="1860" spans="3:21" s="6" customFormat="1" x14ac:dyDescent="0.25">
      <c r="C1860" s="116"/>
      <c r="D1860" s="117"/>
      <c r="E1860" s="13"/>
      <c r="F1860" s="13"/>
      <c r="G1860" s="13"/>
      <c r="H1860" s="13"/>
      <c r="I1860" s="13"/>
      <c r="J1860" s="13"/>
      <c r="K1860" s="114"/>
      <c r="L1860" s="115"/>
      <c r="M1860" s="115"/>
      <c r="N1860" s="115"/>
      <c r="O1860" s="115"/>
      <c r="P1860" s="115"/>
      <c r="Q1860" s="9"/>
      <c r="R1860" s="9"/>
      <c r="S1860" s="9"/>
      <c r="T1860" s="9"/>
      <c r="U1860" s="9"/>
    </row>
    <row r="1861" spans="3:21" s="6" customFormat="1" x14ac:dyDescent="0.25">
      <c r="C1861" s="116"/>
      <c r="D1861" s="117"/>
      <c r="E1861" s="13"/>
      <c r="F1861" s="13"/>
      <c r="G1861" s="13"/>
      <c r="H1861" s="13"/>
      <c r="I1861" s="13"/>
      <c r="J1861" s="13"/>
      <c r="K1861" s="114"/>
      <c r="L1861" s="115"/>
      <c r="M1861" s="115"/>
      <c r="N1861" s="115"/>
      <c r="O1861" s="115"/>
      <c r="P1861" s="115"/>
      <c r="Q1861" s="9"/>
      <c r="R1861" s="9"/>
      <c r="S1861" s="9"/>
      <c r="T1861" s="9"/>
      <c r="U1861" s="9"/>
    </row>
    <row r="1862" spans="3:21" s="6" customFormat="1" x14ac:dyDescent="0.25">
      <c r="C1862" s="116"/>
      <c r="D1862" s="117"/>
      <c r="E1862" s="13"/>
      <c r="F1862" s="13"/>
      <c r="G1862" s="13"/>
      <c r="H1862" s="13"/>
      <c r="I1862" s="13"/>
      <c r="J1862" s="13"/>
      <c r="K1862" s="114"/>
      <c r="L1862" s="115"/>
      <c r="M1862" s="115"/>
      <c r="N1862" s="115"/>
      <c r="O1862" s="115"/>
      <c r="P1862" s="115"/>
      <c r="Q1862" s="9"/>
      <c r="R1862" s="9"/>
      <c r="S1862" s="9"/>
      <c r="T1862" s="9"/>
      <c r="U1862" s="9"/>
    </row>
    <row r="1863" spans="3:21" s="6" customFormat="1" x14ac:dyDescent="0.25">
      <c r="C1863" s="116"/>
      <c r="D1863" s="117"/>
      <c r="E1863" s="13"/>
      <c r="F1863" s="13"/>
      <c r="G1863" s="13"/>
      <c r="H1863" s="13"/>
      <c r="I1863" s="13"/>
      <c r="J1863" s="13"/>
      <c r="K1863" s="114"/>
      <c r="L1863" s="115"/>
      <c r="M1863" s="115"/>
      <c r="N1863" s="115"/>
      <c r="O1863" s="115"/>
      <c r="P1863" s="115"/>
      <c r="Q1863" s="9"/>
      <c r="R1863" s="9"/>
      <c r="S1863" s="9"/>
      <c r="T1863" s="9"/>
      <c r="U1863" s="9"/>
    </row>
    <row r="1864" spans="3:21" s="6" customFormat="1" x14ac:dyDescent="0.25">
      <c r="C1864" s="116"/>
      <c r="D1864" s="117"/>
      <c r="E1864" s="13"/>
      <c r="F1864" s="13"/>
      <c r="G1864" s="13"/>
      <c r="H1864" s="13"/>
      <c r="I1864" s="13"/>
      <c r="J1864" s="13"/>
      <c r="K1864" s="114"/>
      <c r="L1864" s="115"/>
      <c r="M1864" s="115"/>
      <c r="N1864" s="115"/>
      <c r="O1864" s="115"/>
      <c r="P1864" s="115"/>
      <c r="Q1864" s="9"/>
      <c r="R1864" s="9"/>
      <c r="S1864" s="9"/>
      <c r="T1864" s="9"/>
      <c r="U1864" s="9"/>
    </row>
    <row r="1865" spans="3:21" s="6" customFormat="1" x14ac:dyDescent="0.25">
      <c r="C1865" s="116"/>
      <c r="D1865" s="117"/>
      <c r="E1865" s="13"/>
      <c r="F1865" s="13"/>
      <c r="G1865" s="13"/>
      <c r="H1865" s="13"/>
      <c r="I1865" s="13"/>
      <c r="J1865" s="13"/>
      <c r="K1865" s="114"/>
      <c r="L1865" s="115"/>
      <c r="M1865" s="115"/>
      <c r="N1865" s="115"/>
      <c r="O1865" s="115"/>
      <c r="P1865" s="115"/>
      <c r="Q1865" s="9"/>
      <c r="R1865" s="9"/>
      <c r="S1865" s="9"/>
      <c r="T1865" s="9"/>
      <c r="U1865" s="9"/>
    </row>
    <row r="1866" spans="3:21" s="6" customFormat="1" x14ac:dyDescent="0.25">
      <c r="C1866" s="116"/>
      <c r="D1866" s="117"/>
      <c r="E1866" s="13"/>
      <c r="F1866" s="13"/>
      <c r="G1866" s="13"/>
      <c r="H1866" s="13"/>
      <c r="I1866" s="13"/>
      <c r="J1866" s="13"/>
      <c r="K1866" s="114"/>
      <c r="L1866" s="115"/>
      <c r="M1866" s="115"/>
      <c r="N1866" s="115"/>
      <c r="O1866" s="115"/>
      <c r="P1866" s="115"/>
      <c r="Q1866" s="9"/>
      <c r="R1866" s="9"/>
      <c r="S1866" s="9"/>
      <c r="T1866" s="9"/>
      <c r="U1866" s="9"/>
    </row>
    <row r="1867" spans="3:21" s="6" customFormat="1" x14ac:dyDescent="0.25">
      <c r="C1867" s="116"/>
      <c r="D1867" s="117"/>
      <c r="E1867" s="13"/>
      <c r="F1867" s="13"/>
      <c r="G1867" s="13"/>
      <c r="H1867" s="13"/>
      <c r="I1867" s="13"/>
      <c r="J1867" s="13"/>
      <c r="K1867" s="114"/>
      <c r="L1867" s="115"/>
      <c r="M1867" s="115"/>
      <c r="N1867" s="115"/>
      <c r="O1867" s="115"/>
      <c r="P1867" s="115"/>
      <c r="Q1867" s="9"/>
      <c r="R1867" s="9"/>
      <c r="S1867" s="9"/>
      <c r="T1867" s="9"/>
      <c r="U1867" s="9"/>
    </row>
    <row r="1868" spans="3:21" s="6" customFormat="1" x14ac:dyDescent="0.25">
      <c r="C1868" s="116"/>
      <c r="D1868" s="117"/>
      <c r="E1868" s="13"/>
      <c r="F1868" s="13"/>
      <c r="G1868" s="13"/>
      <c r="H1868" s="13"/>
      <c r="I1868" s="13"/>
      <c r="J1868" s="13"/>
      <c r="K1868" s="114"/>
      <c r="L1868" s="115"/>
      <c r="M1868" s="115"/>
      <c r="N1868" s="115"/>
      <c r="O1868" s="115"/>
      <c r="P1868" s="115"/>
      <c r="Q1868" s="9"/>
      <c r="R1868" s="9"/>
      <c r="S1868" s="9"/>
      <c r="T1868" s="9"/>
      <c r="U1868" s="9"/>
    </row>
    <row r="1869" spans="3:21" s="6" customFormat="1" x14ac:dyDescent="0.25">
      <c r="C1869" s="116"/>
      <c r="D1869" s="117"/>
      <c r="E1869" s="13"/>
      <c r="F1869" s="13"/>
      <c r="G1869" s="13"/>
      <c r="H1869" s="13"/>
      <c r="I1869" s="13"/>
      <c r="J1869" s="13"/>
      <c r="K1869" s="114"/>
      <c r="L1869" s="115"/>
      <c r="M1869" s="115"/>
      <c r="N1869" s="115"/>
      <c r="O1869" s="115"/>
      <c r="P1869" s="115"/>
      <c r="Q1869" s="9"/>
      <c r="R1869" s="9"/>
      <c r="S1869" s="9"/>
      <c r="T1869" s="9"/>
      <c r="U1869" s="9"/>
    </row>
    <row r="1870" spans="3:21" s="6" customFormat="1" x14ac:dyDescent="0.25">
      <c r="C1870" s="116"/>
      <c r="D1870" s="117"/>
      <c r="E1870" s="13"/>
      <c r="F1870" s="13"/>
      <c r="G1870" s="13"/>
      <c r="H1870" s="13"/>
      <c r="I1870" s="13"/>
      <c r="J1870" s="13"/>
      <c r="K1870" s="114"/>
      <c r="L1870" s="115"/>
      <c r="M1870" s="115"/>
      <c r="N1870" s="115"/>
      <c r="O1870" s="115"/>
      <c r="P1870" s="115"/>
      <c r="Q1870" s="9"/>
      <c r="R1870" s="9"/>
      <c r="S1870" s="9"/>
      <c r="T1870" s="9"/>
      <c r="U1870" s="9"/>
    </row>
    <row r="1871" spans="3:21" s="6" customFormat="1" x14ac:dyDescent="0.25">
      <c r="C1871" s="116"/>
      <c r="D1871" s="117"/>
      <c r="E1871" s="13"/>
      <c r="F1871" s="13"/>
      <c r="G1871" s="13"/>
      <c r="H1871" s="13"/>
      <c r="I1871" s="13"/>
      <c r="J1871" s="13"/>
      <c r="K1871" s="114"/>
      <c r="L1871" s="115"/>
      <c r="M1871" s="115"/>
      <c r="N1871" s="115"/>
      <c r="O1871" s="115"/>
      <c r="P1871" s="115"/>
      <c r="Q1871" s="9"/>
      <c r="R1871" s="9"/>
      <c r="S1871" s="9"/>
      <c r="T1871" s="9"/>
      <c r="U1871" s="9"/>
    </row>
    <row r="1872" spans="3:21" s="6" customFormat="1" x14ac:dyDescent="0.25">
      <c r="C1872" s="116"/>
      <c r="D1872" s="117"/>
      <c r="E1872" s="13"/>
      <c r="F1872" s="13"/>
      <c r="G1872" s="13"/>
      <c r="H1872" s="13"/>
      <c r="I1872" s="13"/>
      <c r="J1872" s="13"/>
      <c r="K1872" s="114"/>
      <c r="L1872" s="115"/>
      <c r="M1872" s="115"/>
      <c r="N1872" s="115"/>
      <c r="O1872" s="115"/>
      <c r="P1872" s="115"/>
      <c r="Q1872" s="9"/>
      <c r="R1872" s="9"/>
      <c r="S1872" s="9"/>
      <c r="T1872" s="9"/>
      <c r="U1872" s="9"/>
    </row>
    <row r="1873" spans="3:21" s="6" customFormat="1" x14ac:dyDescent="0.25">
      <c r="C1873" s="116"/>
      <c r="D1873" s="117"/>
      <c r="E1873" s="13"/>
      <c r="F1873" s="13"/>
      <c r="G1873" s="13"/>
      <c r="H1873" s="13"/>
      <c r="I1873" s="13"/>
      <c r="J1873" s="13"/>
      <c r="K1873" s="114"/>
      <c r="L1873" s="115"/>
      <c r="M1873" s="115"/>
      <c r="N1873" s="115"/>
      <c r="O1873" s="115"/>
      <c r="P1873" s="115"/>
      <c r="Q1873" s="9"/>
      <c r="R1873" s="9"/>
      <c r="S1873" s="9"/>
      <c r="T1873" s="9"/>
      <c r="U1873" s="9"/>
    </row>
    <row r="1874" spans="3:21" s="6" customFormat="1" x14ac:dyDescent="0.25">
      <c r="C1874" s="116"/>
      <c r="D1874" s="117"/>
      <c r="E1874" s="13"/>
      <c r="F1874" s="13"/>
      <c r="G1874" s="13"/>
      <c r="H1874" s="13"/>
      <c r="I1874" s="13"/>
      <c r="J1874" s="13"/>
      <c r="K1874" s="114"/>
      <c r="L1874" s="115"/>
      <c r="M1874" s="115"/>
      <c r="N1874" s="115"/>
      <c r="O1874" s="115"/>
      <c r="P1874" s="115"/>
      <c r="Q1874" s="9"/>
      <c r="R1874" s="9"/>
      <c r="S1874" s="9"/>
      <c r="T1874" s="9"/>
      <c r="U1874" s="9"/>
    </row>
    <row r="1875" spans="3:21" s="6" customFormat="1" x14ac:dyDescent="0.25">
      <c r="C1875" s="116"/>
      <c r="D1875" s="117"/>
      <c r="E1875" s="13"/>
      <c r="F1875" s="13"/>
      <c r="G1875" s="13"/>
      <c r="H1875" s="13"/>
      <c r="I1875" s="13"/>
      <c r="J1875" s="13"/>
      <c r="K1875" s="114"/>
      <c r="L1875" s="115"/>
      <c r="M1875" s="115"/>
      <c r="N1875" s="115"/>
      <c r="O1875" s="115"/>
      <c r="P1875" s="115"/>
      <c r="Q1875" s="9"/>
      <c r="R1875" s="9"/>
      <c r="S1875" s="9"/>
      <c r="T1875" s="9"/>
      <c r="U1875" s="9"/>
    </row>
    <row r="1876" spans="3:21" s="6" customFormat="1" x14ac:dyDescent="0.25">
      <c r="C1876" s="116"/>
      <c r="D1876" s="117"/>
      <c r="E1876" s="13"/>
      <c r="F1876" s="13"/>
      <c r="G1876" s="13"/>
      <c r="H1876" s="13"/>
      <c r="I1876" s="13"/>
      <c r="J1876" s="13"/>
      <c r="K1876" s="114"/>
      <c r="L1876" s="115"/>
      <c r="M1876" s="115"/>
      <c r="N1876" s="115"/>
      <c r="O1876" s="115"/>
      <c r="P1876" s="115"/>
      <c r="Q1876" s="9"/>
      <c r="R1876" s="9"/>
      <c r="S1876" s="9"/>
      <c r="T1876" s="9"/>
      <c r="U1876" s="9"/>
    </row>
    <row r="1877" spans="3:21" s="6" customFormat="1" x14ac:dyDescent="0.25">
      <c r="C1877" s="116"/>
      <c r="D1877" s="117"/>
      <c r="E1877" s="13"/>
      <c r="F1877" s="13"/>
      <c r="G1877" s="13"/>
      <c r="H1877" s="13"/>
      <c r="I1877" s="13"/>
      <c r="J1877" s="13"/>
      <c r="K1877" s="114"/>
      <c r="L1877" s="115"/>
      <c r="M1877" s="115"/>
      <c r="N1877" s="115"/>
      <c r="O1877" s="115"/>
      <c r="P1877" s="115"/>
      <c r="Q1877" s="9"/>
      <c r="R1877" s="9"/>
      <c r="S1877" s="9"/>
      <c r="T1877" s="9"/>
      <c r="U1877" s="9"/>
    </row>
    <row r="1878" spans="3:21" s="6" customFormat="1" x14ac:dyDescent="0.25">
      <c r="C1878" s="116"/>
      <c r="D1878" s="117"/>
      <c r="E1878" s="13"/>
      <c r="F1878" s="13"/>
      <c r="G1878" s="13"/>
      <c r="H1878" s="13"/>
      <c r="I1878" s="13"/>
      <c r="J1878" s="13"/>
      <c r="K1878" s="114"/>
      <c r="L1878" s="115"/>
      <c r="M1878" s="115"/>
      <c r="N1878" s="115"/>
      <c r="O1878" s="115"/>
      <c r="P1878" s="115"/>
      <c r="Q1878" s="9"/>
      <c r="R1878" s="9"/>
      <c r="S1878" s="9"/>
      <c r="T1878" s="9"/>
      <c r="U1878" s="9"/>
    </row>
    <row r="1879" spans="3:21" s="6" customFormat="1" x14ac:dyDescent="0.25">
      <c r="C1879" s="116"/>
      <c r="D1879" s="117"/>
      <c r="E1879" s="13"/>
      <c r="F1879" s="13"/>
      <c r="G1879" s="13"/>
      <c r="H1879" s="13"/>
      <c r="I1879" s="13"/>
      <c r="J1879" s="13"/>
      <c r="K1879" s="114"/>
      <c r="L1879" s="115"/>
      <c r="M1879" s="115"/>
      <c r="N1879" s="115"/>
      <c r="O1879" s="115"/>
      <c r="P1879" s="115"/>
      <c r="Q1879" s="9"/>
      <c r="R1879" s="9"/>
      <c r="S1879" s="9"/>
      <c r="T1879" s="9"/>
      <c r="U1879" s="9"/>
    </row>
    <row r="1880" spans="3:21" s="6" customFormat="1" x14ac:dyDescent="0.25">
      <c r="C1880" s="116"/>
      <c r="D1880" s="117"/>
      <c r="E1880" s="13"/>
      <c r="F1880" s="13"/>
      <c r="G1880" s="13"/>
      <c r="H1880" s="13"/>
      <c r="I1880" s="13"/>
      <c r="J1880" s="13"/>
      <c r="K1880" s="114"/>
      <c r="L1880" s="115"/>
      <c r="M1880" s="115"/>
      <c r="N1880" s="115"/>
      <c r="O1880" s="115"/>
      <c r="P1880" s="115"/>
      <c r="Q1880" s="9"/>
      <c r="R1880" s="9"/>
      <c r="S1880" s="9"/>
      <c r="T1880" s="9"/>
      <c r="U1880" s="9"/>
    </row>
    <row r="1881" spans="3:21" s="6" customFormat="1" x14ac:dyDescent="0.25">
      <c r="C1881" s="116"/>
      <c r="D1881" s="117"/>
      <c r="E1881" s="13"/>
      <c r="F1881" s="13"/>
      <c r="G1881" s="13"/>
      <c r="H1881" s="13"/>
      <c r="I1881" s="13"/>
      <c r="J1881" s="13"/>
      <c r="K1881" s="114"/>
      <c r="L1881" s="115"/>
      <c r="M1881" s="115"/>
      <c r="N1881" s="115"/>
      <c r="O1881" s="115"/>
      <c r="P1881" s="115"/>
      <c r="Q1881" s="9"/>
      <c r="R1881" s="9"/>
      <c r="S1881" s="9"/>
      <c r="T1881" s="9"/>
      <c r="U1881" s="9"/>
    </row>
    <row r="1882" spans="3:21" s="6" customFormat="1" x14ac:dyDescent="0.25">
      <c r="C1882" s="116"/>
      <c r="D1882" s="117"/>
      <c r="E1882" s="13"/>
      <c r="F1882" s="13"/>
      <c r="G1882" s="13"/>
      <c r="H1882" s="13"/>
      <c r="I1882" s="13"/>
      <c r="J1882" s="13"/>
      <c r="K1882" s="114"/>
      <c r="L1882" s="115"/>
      <c r="M1882" s="115"/>
      <c r="N1882" s="115"/>
      <c r="O1882" s="115"/>
      <c r="P1882" s="115"/>
      <c r="Q1882" s="9"/>
      <c r="R1882" s="9"/>
      <c r="S1882" s="9"/>
      <c r="T1882" s="9"/>
      <c r="U1882" s="9"/>
    </row>
    <row r="1883" spans="3:21" s="6" customFormat="1" x14ac:dyDescent="0.25">
      <c r="C1883" s="116"/>
      <c r="D1883" s="117"/>
      <c r="E1883" s="13"/>
      <c r="F1883" s="13"/>
      <c r="G1883" s="13"/>
      <c r="H1883" s="13"/>
      <c r="I1883" s="13"/>
      <c r="J1883" s="13"/>
      <c r="K1883" s="114"/>
      <c r="L1883" s="115"/>
      <c r="M1883" s="115"/>
      <c r="N1883" s="115"/>
      <c r="O1883" s="115"/>
      <c r="P1883" s="115"/>
      <c r="Q1883" s="9"/>
      <c r="R1883" s="9"/>
      <c r="S1883" s="9"/>
      <c r="T1883" s="9"/>
      <c r="U1883" s="9"/>
    </row>
    <row r="1884" spans="3:21" s="6" customFormat="1" x14ac:dyDescent="0.25">
      <c r="C1884" s="116"/>
      <c r="D1884" s="117"/>
      <c r="E1884" s="13"/>
      <c r="F1884" s="13"/>
      <c r="G1884" s="13"/>
      <c r="H1884" s="13"/>
      <c r="I1884" s="13"/>
      <c r="J1884" s="13"/>
      <c r="K1884" s="114"/>
      <c r="L1884" s="115"/>
      <c r="M1884" s="115"/>
      <c r="N1884" s="115"/>
      <c r="O1884" s="115"/>
      <c r="P1884" s="115"/>
      <c r="Q1884" s="9"/>
      <c r="R1884" s="9"/>
      <c r="S1884" s="9"/>
      <c r="T1884" s="9"/>
      <c r="U1884" s="9"/>
    </row>
    <row r="1885" spans="3:21" s="6" customFormat="1" x14ac:dyDescent="0.25">
      <c r="C1885" s="116"/>
      <c r="D1885" s="117"/>
      <c r="E1885" s="13"/>
      <c r="F1885" s="13"/>
      <c r="G1885" s="13"/>
      <c r="H1885" s="13"/>
      <c r="I1885" s="13"/>
      <c r="J1885" s="13"/>
      <c r="K1885" s="114"/>
      <c r="L1885" s="115"/>
      <c r="M1885" s="115"/>
      <c r="N1885" s="115"/>
      <c r="O1885" s="115"/>
      <c r="P1885" s="115"/>
      <c r="Q1885" s="9"/>
      <c r="R1885" s="9"/>
      <c r="S1885" s="9"/>
      <c r="T1885" s="9"/>
      <c r="U1885" s="9"/>
    </row>
    <row r="1886" spans="3:21" s="6" customFormat="1" x14ac:dyDescent="0.25">
      <c r="C1886" s="116"/>
      <c r="D1886" s="117"/>
      <c r="E1886" s="13"/>
      <c r="F1886" s="13"/>
      <c r="G1886" s="13"/>
      <c r="H1886" s="13"/>
      <c r="I1886" s="13"/>
      <c r="J1886" s="13"/>
      <c r="K1886" s="114"/>
      <c r="L1886" s="115"/>
      <c r="M1886" s="115"/>
      <c r="N1886" s="115"/>
      <c r="O1886" s="115"/>
      <c r="P1886" s="115"/>
      <c r="Q1886" s="9"/>
      <c r="R1886" s="9"/>
      <c r="S1886" s="9"/>
      <c r="T1886" s="9"/>
      <c r="U1886" s="9"/>
    </row>
    <row r="1887" spans="3:21" s="6" customFormat="1" x14ac:dyDescent="0.25">
      <c r="C1887" s="116"/>
      <c r="D1887" s="117"/>
      <c r="E1887" s="13"/>
      <c r="F1887" s="13"/>
      <c r="G1887" s="13"/>
      <c r="H1887" s="13"/>
      <c r="I1887" s="13"/>
      <c r="J1887" s="13"/>
      <c r="K1887" s="114"/>
      <c r="L1887" s="115"/>
      <c r="M1887" s="115"/>
      <c r="N1887" s="115"/>
      <c r="O1887" s="115"/>
      <c r="P1887" s="115"/>
      <c r="Q1887" s="9"/>
      <c r="R1887" s="9"/>
      <c r="S1887" s="9"/>
      <c r="T1887" s="9"/>
      <c r="U1887" s="9"/>
    </row>
    <row r="1888" spans="3:21" s="6" customFormat="1" x14ac:dyDescent="0.25">
      <c r="C1888" s="116"/>
      <c r="D1888" s="117"/>
      <c r="E1888" s="13"/>
      <c r="F1888" s="13"/>
      <c r="G1888" s="13"/>
      <c r="H1888" s="13"/>
      <c r="I1888" s="13"/>
      <c r="J1888" s="13"/>
      <c r="K1888" s="114"/>
      <c r="L1888" s="115"/>
      <c r="M1888" s="115"/>
      <c r="N1888" s="115"/>
      <c r="O1888" s="115"/>
      <c r="P1888" s="115"/>
      <c r="Q1888" s="9"/>
      <c r="R1888" s="9"/>
      <c r="S1888" s="9"/>
      <c r="T1888" s="9"/>
      <c r="U1888" s="9"/>
    </row>
    <row r="1889" spans="3:21" s="6" customFormat="1" x14ac:dyDescent="0.25">
      <c r="C1889" s="116"/>
      <c r="D1889" s="117"/>
      <c r="E1889" s="13"/>
      <c r="F1889" s="13"/>
      <c r="G1889" s="13"/>
      <c r="H1889" s="13"/>
      <c r="I1889" s="13"/>
      <c r="J1889" s="13"/>
      <c r="K1889" s="114"/>
      <c r="L1889" s="115"/>
      <c r="M1889" s="115"/>
      <c r="N1889" s="115"/>
      <c r="O1889" s="115"/>
      <c r="P1889" s="115"/>
      <c r="Q1889" s="9"/>
      <c r="R1889" s="9"/>
      <c r="S1889" s="9"/>
      <c r="T1889" s="9"/>
      <c r="U1889" s="9"/>
    </row>
    <row r="1890" spans="3:21" s="6" customFormat="1" x14ac:dyDescent="0.25">
      <c r="C1890" s="116"/>
      <c r="D1890" s="117"/>
      <c r="E1890" s="13"/>
      <c r="F1890" s="13"/>
      <c r="G1890" s="13"/>
      <c r="H1890" s="13"/>
      <c r="I1890" s="13"/>
      <c r="J1890" s="13"/>
      <c r="K1890" s="114"/>
      <c r="L1890" s="115"/>
      <c r="M1890" s="115"/>
      <c r="N1890" s="115"/>
      <c r="O1890" s="115"/>
      <c r="P1890" s="115"/>
      <c r="Q1890" s="9"/>
      <c r="R1890" s="9"/>
      <c r="S1890" s="9"/>
      <c r="T1890" s="9"/>
      <c r="U1890" s="9"/>
    </row>
    <row r="1891" spans="3:21" s="6" customFormat="1" x14ac:dyDescent="0.25">
      <c r="C1891" s="116"/>
      <c r="D1891" s="117"/>
      <c r="E1891" s="13"/>
      <c r="F1891" s="13"/>
      <c r="G1891" s="13"/>
      <c r="H1891" s="13"/>
      <c r="I1891" s="13"/>
      <c r="J1891" s="13"/>
      <c r="K1891" s="114"/>
      <c r="L1891" s="115"/>
      <c r="M1891" s="115"/>
      <c r="N1891" s="115"/>
      <c r="O1891" s="115"/>
      <c r="P1891" s="115"/>
      <c r="Q1891" s="9"/>
      <c r="R1891" s="9"/>
      <c r="S1891" s="9"/>
      <c r="T1891" s="9"/>
      <c r="U1891" s="9"/>
    </row>
    <row r="1892" spans="3:21" s="6" customFormat="1" x14ac:dyDescent="0.25">
      <c r="C1892" s="116"/>
      <c r="D1892" s="117"/>
      <c r="E1892" s="13"/>
      <c r="F1892" s="13"/>
      <c r="G1892" s="13"/>
      <c r="H1892" s="13"/>
      <c r="I1892" s="13"/>
      <c r="J1892" s="13"/>
      <c r="K1892" s="114"/>
      <c r="L1892" s="115"/>
      <c r="M1892" s="115"/>
      <c r="N1892" s="115"/>
      <c r="O1892" s="115"/>
      <c r="P1892" s="115"/>
      <c r="Q1892" s="9"/>
      <c r="R1892" s="9"/>
      <c r="S1892" s="9"/>
      <c r="T1892" s="9"/>
      <c r="U1892" s="9"/>
    </row>
    <row r="1893" spans="3:21" s="6" customFormat="1" x14ac:dyDescent="0.25">
      <c r="C1893" s="116"/>
      <c r="D1893" s="117"/>
      <c r="E1893" s="13"/>
      <c r="F1893" s="13"/>
      <c r="G1893" s="13"/>
      <c r="H1893" s="13"/>
      <c r="I1893" s="13"/>
      <c r="J1893" s="13"/>
      <c r="K1893" s="114"/>
      <c r="L1893" s="115"/>
      <c r="M1893" s="115"/>
      <c r="N1893" s="115"/>
      <c r="O1893" s="115"/>
      <c r="P1893" s="115"/>
      <c r="Q1893" s="9"/>
      <c r="R1893" s="9"/>
      <c r="S1893" s="9"/>
      <c r="T1893" s="9"/>
      <c r="U1893" s="9"/>
    </row>
    <row r="1894" spans="3:21" s="6" customFormat="1" x14ac:dyDescent="0.25">
      <c r="C1894" s="116"/>
      <c r="D1894" s="117"/>
      <c r="E1894" s="13"/>
      <c r="F1894" s="13"/>
      <c r="G1894" s="13"/>
      <c r="H1894" s="13"/>
      <c r="I1894" s="13"/>
      <c r="J1894" s="13"/>
      <c r="K1894" s="114"/>
      <c r="L1894" s="115"/>
      <c r="M1894" s="115"/>
      <c r="N1894" s="115"/>
      <c r="O1894" s="115"/>
      <c r="P1894" s="115"/>
      <c r="Q1894" s="9"/>
      <c r="R1894" s="9"/>
      <c r="S1894" s="9"/>
      <c r="T1894" s="9"/>
      <c r="U1894" s="9"/>
    </row>
    <row r="1895" spans="3:21" s="6" customFormat="1" x14ac:dyDescent="0.25">
      <c r="C1895" s="116"/>
      <c r="D1895" s="117"/>
      <c r="E1895" s="13"/>
      <c r="F1895" s="13"/>
      <c r="G1895" s="13"/>
      <c r="H1895" s="13"/>
      <c r="I1895" s="13"/>
      <c r="J1895" s="13"/>
      <c r="K1895" s="114"/>
      <c r="L1895" s="115"/>
      <c r="M1895" s="115"/>
      <c r="N1895" s="115"/>
      <c r="O1895" s="115"/>
      <c r="P1895" s="115"/>
      <c r="Q1895" s="9"/>
      <c r="R1895" s="9"/>
      <c r="S1895" s="9"/>
      <c r="T1895" s="9"/>
      <c r="U1895" s="9"/>
    </row>
    <row r="1896" spans="3:21" s="6" customFormat="1" x14ac:dyDescent="0.25">
      <c r="C1896" s="116"/>
      <c r="D1896" s="117"/>
      <c r="E1896" s="13"/>
      <c r="F1896" s="13"/>
      <c r="G1896" s="13"/>
      <c r="H1896" s="13"/>
      <c r="I1896" s="13"/>
      <c r="J1896" s="13"/>
      <c r="K1896" s="114"/>
      <c r="L1896" s="115"/>
      <c r="M1896" s="115"/>
      <c r="N1896" s="115"/>
      <c r="O1896" s="115"/>
      <c r="P1896" s="115"/>
      <c r="Q1896" s="9"/>
      <c r="R1896" s="9"/>
      <c r="S1896" s="9"/>
      <c r="T1896" s="9"/>
      <c r="U1896" s="9"/>
    </row>
    <row r="1897" spans="3:21" s="6" customFormat="1" x14ac:dyDescent="0.25">
      <c r="C1897" s="116"/>
      <c r="D1897" s="117"/>
      <c r="E1897" s="13"/>
      <c r="F1897" s="13"/>
      <c r="G1897" s="13"/>
      <c r="H1897" s="13"/>
      <c r="I1897" s="13"/>
      <c r="J1897" s="13"/>
      <c r="K1897" s="114"/>
      <c r="L1897" s="115"/>
      <c r="M1897" s="115"/>
      <c r="N1897" s="115"/>
      <c r="O1897" s="115"/>
      <c r="P1897" s="115"/>
      <c r="Q1897" s="9"/>
      <c r="R1897" s="9"/>
      <c r="S1897" s="9"/>
      <c r="T1897" s="9"/>
      <c r="U1897" s="9"/>
    </row>
    <row r="1898" spans="3:21" s="6" customFormat="1" x14ac:dyDescent="0.25">
      <c r="C1898" s="116"/>
      <c r="D1898" s="117"/>
      <c r="E1898" s="13"/>
      <c r="F1898" s="13"/>
      <c r="G1898" s="13"/>
      <c r="H1898" s="13"/>
      <c r="I1898" s="13"/>
      <c r="J1898" s="13"/>
      <c r="K1898" s="114"/>
      <c r="L1898" s="115"/>
      <c r="M1898" s="115"/>
      <c r="N1898" s="115"/>
      <c r="O1898" s="115"/>
      <c r="P1898" s="115"/>
      <c r="Q1898" s="9"/>
      <c r="R1898" s="9"/>
      <c r="S1898" s="9"/>
      <c r="T1898" s="9"/>
      <c r="U1898" s="9"/>
    </row>
    <row r="1899" spans="3:21" s="6" customFormat="1" x14ac:dyDescent="0.25">
      <c r="C1899" s="116"/>
      <c r="D1899" s="117"/>
      <c r="E1899" s="13"/>
      <c r="F1899" s="13"/>
      <c r="G1899" s="13"/>
      <c r="H1899" s="13"/>
      <c r="I1899" s="13"/>
      <c r="J1899" s="13"/>
      <c r="K1899" s="114"/>
      <c r="L1899" s="115"/>
      <c r="M1899" s="115"/>
      <c r="N1899" s="115"/>
      <c r="O1899" s="115"/>
      <c r="P1899" s="115"/>
      <c r="Q1899" s="9"/>
      <c r="R1899" s="9"/>
      <c r="S1899" s="9"/>
      <c r="T1899" s="9"/>
      <c r="U1899" s="9"/>
    </row>
    <row r="1900" spans="3:21" s="6" customFormat="1" x14ac:dyDescent="0.25">
      <c r="C1900" s="116"/>
      <c r="D1900" s="117"/>
      <c r="E1900" s="13"/>
      <c r="F1900" s="13"/>
      <c r="G1900" s="13"/>
      <c r="H1900" s="13"/>
      <c r="I1900" s="13"/>
      <c r="J1900" s="13"/>
      <c r="K1900" s="114"/>
      <c r="L1900" s="115"/>
      <c r="M1900" s="115"/>
      <c r="N1900" s="115"/>
      <c r="O1900" s="115"/>
      <c r="P1900" s="115"/>
      <c r="Q1900" s="9"/>
      <c r="R1900" s="9"/>
      <c r="S1900" s="9"/>
      <c r="T1900" s="9"/>
      <c r="U1900" s="9"/>
    </row>
    <row r="1901" spans="3:21" s="6" customFormat="1" x14ac:dyDescent="0.25">
      <c r="C1901" s="116"/>
      <c r="D1901" s="117"/>
      <c r="E1901" s="13"/>
      <c r="F1901" s="13"/>
      <c r="G1901" s="13"/>
      <c r="H1901" s="13"/>
      <c r="I1901" s="13"/>
      <c r="J1901" s="13"/>
      <c r="K1901" s="114"/>
      <c r="L1901" s="115"/>
      <c r="M1901" s="115"/>
      <c r="N1901" s="115"/>
      <c r="O1901" s="115"/>
      <c r="P1901" s="115"/>
      <c r="Q1901" s="9"/>
      <c r="R1901" s="9"/>
      <c r="S1901" s="9"/>
      <c r="T1901" s="9"/>
      <c r="U1901" s="9"/>
    </row>
    <row r="1902" spans="3:21" s="6" customFormat="1" x14ac:dyDescent="0.25">
      <c r="C1902" s="116"/>
      <c r="D1902" s="117"/>
      <c r="E1902" s="13"/>
      <c r="F1902" s="13"/>
      <c r="G1902" s="13"/>
      <c r="H1902" s="13"/>
      <c r="I1902" s="13"/>
      <c r="J1902" s="13"/>
      <c r="K1902" s="114"/>
      <c r="L1902" s="115"/>
      <c r="M1902" s="115"/>
      <c r="N1902" s="115"/>
      <c r="O1902" s="115"/>
      <c r="P1902" s="115"/>
      <c r="Q1902" s="9"/>
      <c r="R1902" s="9"/>
      <c r="S1902" s="9"/>
      <c r="T1902" s="9"/>
      <c r="U1902" s="9"/>
    </row>
    <row r="1903" spans="3:21" s="6" customFormat="1" x14ac:dyDescent="0.25">
      <c r="C1903" s="116"/>
      <c r="D1903" s="117"/>
      <c r="E1903" s="13"/>
      <c r="F1903" s="13"/>
      <c r="G1903" s="13"/>
      <c r="H1903" s="13"/>
      <c r="I1903" s="13"/>
      <c r="J1903" s="13"/>
      <c r="K1903" s="114"/>
      <c r="L1903" s="115"/>
      <c r="M1903" s="115"/>
      <c r="N1903" s="115"/>
      <c r="O1903" s="115"/>
      <c r="P1903" s="115"/>
      <c r="Q1903" s="9"/>
      <c r="R1903" s="9"/>
      <c r="S1903" s="9"/>
      <c r="T1903" s="9"/>
      <c r="U1903" s="9"/>
    </row>
    <row r="1904" spans="3:21" s="6" customFormat="1" x14ac:dyDescent="0.25">
      <c r="C1904" s="116"/>
      <c r="D1904" s="117"/>
      <c r="E1904" s="13"/>
      <c r="F1904" s="13"/>
      <c r="G1904" s="13"/>
      <c r="H1904" s="13"/>
      <c r="I1904" s="13"/>
      <c r="J1904" s="13"/>
      <c r="K1904" s="114"/>
      <c r="L1904" s="115"/>
      <c r="M1904" s="115"/>
      <c r="N1904" s="115"/>
      <c r="O1904" s="115"/>
      <c r="P1904" s="115"/>
      <c r="Q1904" s="9"/>
      <c r="R1904" s="9"/>
      <c r="S1904" s="9"/>
      <c r="T1904" s="9"/>
      <c r="U1904" s="9"/>
    </row>
    <row r="1905" spans="1:21" s="6" customFormat="1" x14ac:dyDescent="0.25">
      <c r="C1905" s="116"/>
      <c r="D1905" s="117"/>
      <c r="E1905" s="13"/>
      <c r="F1905" s="13"/>
      <c r="G1905" s="13"/>
      <c r="H1905" s="13"/>
      <c r="I1905" s="13"/>
      <c r="J1905" s="13"/>
      <c r="K1905" s="114"/>
      <c r="L1905" s="115"/>
      <c r="M1905" s="115"/>
      <c r="N1905" s="115"/>
      <c r="O1905" s="115"/>
      <c r="P1905" s="115"/>
      <c r="Q1905" s="9"/>
      <c r="R1905" s="9"/>
      <c r="S1905" s="9"/>
      <c r="T1905" s="9"/>
      <c r="U1905" s="9"/>
    </row>
    <row r="1906" spans="1:21" s="6" customFormat="1" x14ac:dyDescent="0.25">
      <c r="C1906" s="116"/>
      <c r="D1906" s="117"/>
      <c r="E1906" s="13"/>
      <c r="F1906" s="13"/>
      <c r="G1906" s="13"/>
      <c r="H1906" s="13"/>
      <c r="I1906" s="13"/>
      <c r="J1906" s="13"/>
      <c r="K1906" s="114"/>
      <c r="L1906" s="115"/>
      <c r="M1906" s="115"/>
      <c r="N1906" s="115"/>
      <c r="O1906" s="115"/>
      <c r="P1906" s="115"/>
      <c r="Q1906" s="9"/>
      <c r="R1906" s="9"/>
      <c r="S1906" s="9"/>
      <c r="T1906" s="9"/>
      <c r="U1906" s="9"/>
    </row>
    <row r="1907" spans="1:21" s="6" customFormat="1" x14ac:dyDescent="0.25">
      <c r="C1907" s="116"/>
      <c r="D1907" s="117"/>
      <c r="E1907" s="13"/>
      <c r="F1907" s="13"/>
      <c r="G1907" s="13"/>
      <c r="H1907" s="13"/>
      <c r="I1907" s="13"/>
      <c r="J1907" s="13"/>
      <c r="K1907" s="114"/>
      <c r="L1907" s="115"/>
      <c r="M1907" s="115"/>
      <c r="N1907" s="115"/>
      <c r="O1907" s="115"/>
      <c r="P1907" s="115"/>
      <c r="Q1907" s="9"/>
      <c r="R1907" s="9"/>
      <c r="S1907" s="9"/>
      <c r="T1907" s="9"/>
      <c r="U1907" s="9"/>
    </row>
    <row r="1908" spans="1:21" s="6" customFormat="1" x14ac:dyDescent="0.25">
      <c r="C1908" s="116"/>
      <c r="D1908" s="117"/>
      <c r="E1908" s="13"/>
      <c r="F1908" s="13"/>
      <c r="G1908" s="13"/>
      <c r="H1908" s="13"/>
      <c r="I1908" s="13"/>
      <c r="J1908" s="13"/>
      <c r="K1908" s="114"/>
      <c r="L1908" s="115"/>
      <c r="M1908" s="115"/>
      <c r="N1908" s="115"/>
      <c r="O1908" s="115"/>
      <c r="P1908" s="115"/>
      <c r="Q1908" s="9"/>
      <c r="R1908" s="9"/>
      <c r="S1908" s="9"/>
      <c r="T1908" s="9"/>
      <c r="U1908" s="9"/>
    </row>
    <row r="1909" spans="1:21" x14ac:dyDescent="0.25">
      <c r="C1909" s="116"/>
      <c r="D1909" s="117"/>
    </row>
    <row r="1910" spans="1:21" x14ac:dyDescent="0.25">
      <c r="C1910" s="116"/>
      <c r="D1910" s="117"/>
    </row>
    <row r="1911" spans="1:21" x14ac:dyDescent="0.25">
      <c r="C1911" s="116"/>
      <c r="D1911" s="117"/>
    </row>
    <row r="1912" spans="1:21" x14ac:dyDescent="0.25">
      <c r="C1912" s="116"/>
      <c r="D1912" s="117"/>
    </row>
    <row r="1913" spans="1:21" x14ac:dyDescent="0.25">
      <c r="C1913" s="116"/>
      <c r="D1913" s="117"/>
    </row>
    <row r="1914" spans="1:21" x14ac:dyDescent="0.25">
      <c r="C1914" s="116"/>
      <c r="D1914" s="117"/>
    </row>
    <row r="1915" spans="1:21" x14ac:dyDescent="0.25">
      <c r="C1915" s="116"/>
      <c r="D1915" s="117"/>
    </row>
    <row r="1916" spans="1:21" x14ac:dyDescent="0.25">
      <c r="C1916" s="116"/>
      <c r="D1916" s="117"/>
    </row>
    <row r="1917" spans="1:21" x14ac:dyDescent="0.25">
      <c r="C1917" s="116"/>
      <c r="D1917" s="117"/>
    </row>
    <row r="1918" spans="1:21" x14ac:dyDescent="0.25">
      <c r="C1918" s="116"/>
      <c r="D1918" s="117"/>
    </row>
    <row r="1919" spans="1:21" x14ac:dyDescent="0.25">
      <c r="C1919" s="116"/>
      <c r="D1919" s="117"/>
    </row>
    <row r="1920" spans="1:21" x14ac:dyDescent="0.25">
      <c r="A1920" s="9"/>
      <c r="C1920" s="116"/>
      <c r="D1920" s="117"/>
      <c r="L1920" s="13"/>
      <c r="M1920" s="13"/>
      <c r="P1920" s="13"/>
    </row>
    <row r="1921" spans="1:16" x14ac:dyDescent="0.25">
      <c r="A1921" s="9"/>
      <c r="C1921" s="116"/>
      <c r="D1921" s="117"/>
      <c r="L1921" s="13"/>
      <c r="M1921" s="13"/>
      <c r="P1921" s="13"/>
    </row>
    <row r="1922" spans="1:16" x14ac:dyDescent="0.25">
      <c r="A1922" s="9"/>
      <c r="C1922" s="116"/>
      <c r="D1922" s="117"/>
      <c r="L1922" s="13"/>
      <c r="M1922" s="13"/>
      <c r="P1922" s="13"/>
    </row>
    <row r="1923" spans="1:16" x14ac:dyDescent="0.25">
      <c r="A1923" s="9"/>
      <c r="C1923" s="116"/>
      <c r="D1923" s="117"/>
      <c r="L1923" s="13"/>
      <c r="M1923" s="13"/>
      <c r="P1923" s="13"/>
    </row>
    <row r="1924" spans="1:16" x14ac:dyDescent="0.25">
      <c r="A1924" s="9"/>
      <c r="C1924" s="116"/>
      <c r="D1924" s="117"/>
      <c r="L1924" s="13"/>
      <c r="M1924" s="13"/>
      <c r="P1924" s="13"/>
    </row>
    <row r="1925" spans="1:16" x14ac:dyDescent="0.25">
      <c r="A1925" s="9"/>
      <c r="C1925" s="116"/>
      <c r="D1925" s="117"/>
      <c r="L1925" s="13"/>
      <c r="M1925" s="13"/>
      <c r="P1925" s="13"/>
    </row>
    <row r="1926" spans="1:16" x14ac:dyDescent="0.25">
      <c r="A1926" s="9"/>
      <c r="C1926" s="116"/>
      <c r="D1926" s="117"/>
      <c r="L1926" s="13"/>
      <c r="M1926" s="13"/>
      <c r="P1926" s="13"/>
    </row>
    <row r="1927" spans="1:16" x14ac:dyDescent="0.25">
      <c r="A1927" s="9"/>
      <c r="C1927" s="116"/>
      <c r="D1927" s="117"/>
      <c r="L1927" s="13"/>
      <c r="M1927" s="13"/>
      <c r="P1927" s="13"/>
    </row>
    <row r="1928" spans="1:16" x14ac:dyDescent="0.25">
      <c r="A1928" s="9"/>
      <c r="C1928" s="116"/>
      <c r="D1928" s="117"/>
      <c r="L1928" s="13"/>
      <c r="M1928" s="13"/>
      <c r="P1928" s="13"/>
    </row>
    <row r="1929" spans="1:16" x14ac:dyDescent="0.25">
      <c r="A1929" s="9"/>
      <c r="C1929" s="116"/>
      <c r="D1929" s="117"/>
      <c r="L1929" s="13"/>
      <c r="M1929" s="13"/>
      <c r="P1929" s="13"/>
    </row>
    <row r="1930" spans="1:16" x14ac:dyDescent="0.25">
      <c r="A1930" s="9"/>
      <c r="C1930" s="116"/>
      <c r="D1930" s="117"/>
      <c r="L1930" s="13"/>
      <c r="M1930" s="13"/>
      <c r="P1930" s="13"/>
    </row>
    <row r="1931" spans="1:16" x14ac:dyDescent="0.25">
      <c r="A1931" s="9"/>
      <c r="C1931" s="116"/>
      <c r="D1931" s="117"/>
      <c r="L1931" s="13"/>
      <c r="M1931" s="13"/>
      <c r="P1931" s="13"/>
    </row>
    <row r="1932" spans="1:16" x14ac:dyDescent="0.25">
      <c r="A1932" s="9"/>
      <c r="C1932" s="116"/>
      <c r="D1932" s="117"/>
      <c r="L1932" s="13"/>
      <c r="M1932" s="13"/>
      <c r="P1932" s="13"/>
    </row>
    <row r="1933" spans="1:16" x14ac:dyDescent="0.25">
      <c r="A1933" s="9"/>
      <c r="C1933" s="116"/>
      <c r="D1933" s="117"/>
      <c r="L1933" s="13"/>
      <c r="M1933" s="13"/>
      <c r="P1933" s="13"/>
    </row>
    <row r="1934" spans="1:16" x14ac:dyDescent="0.25">
      <c r="A1934" s="9"/>
      <c r="C1934" s="116"/>
      <c r="D1934" s="117"/>
      <c r="L1934" s="13"/>
      <c r="M1934" s="13"/>
      <c r="P1934" s="13"/>
    </row>
    <row r="1935" spans="1:16" x14ac:dyDescent="0.25">
      <c r="A1935" s="9"/>
      <c r="C1935" s="116"/>
      <c r="D1935" s="117"/>
      <c r="L1935" s="13"/>
      <c r="M1935" s="13"/>
      <c r="P1935" s="13"/>
    </row>
    <row r="1936" spans="1:16" x14ac:dyDescent="0.25">
      <c r="A1936" s="9"/>
      <c r="C1936" s="116"/>
      <c r="D1936" s="117"/>
      <c r="L1936" s="13"/>
      <c r="M1936" s="13"/>
      <c r="P1936" s="13"/>
    </row>
    <row r="1937" spans="1:16" x14ac:dyDescent="0.25">
      <c r="A1937" s="9"/>
      <c r="C1937" s="116"/>
      <c r="D1937" s="117"/>
      <c r="L1937" s="13"/>
      <c r="M1937" s="13"/>
      <c r="P1937" s="13"/>
    </row>
    <row r="1938" spans="1:16" x14ac:dyDescent="0.25">
      <c r="A1938" s="9"/>
      <c r="C1938" s="116"/>
      <c r="D1938" s="117"/>
      <c r="L1938" s="13"/>
      <c r="M1938" s="13"/>
      <c r="P1938" s="13"/>
    </row>
    <row r="1939" spans="1:16" x14ac:dyDescent="0.25">
      <c r="A1939" s="9"/>
      <c r="C1939" s="116"/>
      <c r="D1939" s="117"/>
      <c r="L1939" s="13"/>
      <c r="M1939" s="13"/>
      <c r="P1939" s="13"/>
    </row>
    <row r="1940" spans="1:16" x14ac:dyDescent="0.25">
      <c r="A1940" s="9"/>
      <c r="C1940" s="116"/>
      <c r="D1940" s="117"/>
      <c r="L1940" s="13"/>
      <c r="M1940" s="13"/>
      <c r="P1940" s="13"/>
    </row>
    <row r="1941" spans="1:16" x14ac:dyDescent="0.25">
      <c r="A1941" s="9"/>
      <c r="C1941" s="116"/>
      <c r="D1941" s="117"/>
      <c r="L1941" s="13"/>
      <c r="M1941" s="13"/>
      <c r="P1941" s="13"/>
    </row>
    <row r="1942" spans="1:16" x14ac:dyDescent="0.25">
      <c r="A1942" s="9"/>
      <c r="C1942" s="116"/>
      <c r="D1942" s="117"/>
      <c r="L1942" s="13"/>
      <c r="M1942" s="13"/>
      <c r="P1942" s="13"/>
    </row>
    <row r="1943" spans="1:16" x14ac:dyDescent="0.25">
      <c r="A1943" s="9"/>
      <c r="C1943" s="116"/>
      <c r="D1943" s="117"/>
      <c r="L1943" s="13"/>
      <c r="M1943" s="13"/>
      <c r="P1943" s="13"/>
    </row>
    <row r="1944" spans="1:16" x14ac:dyDescent="0.25">
      <c r="A1944" s="9"/>
      <c r="C1944" s="116"/>
      <c r="D1944" s="117"/>
      <c r="L1944" s="13"/>
      <c r="M1944" s="13"/>
      <c r="P1944" s="13"/>
    </row>
    <row r="1945" spans="1:16" x14ac:dyDescent="0.25">
      <c r="A1945" s="9"/>
      <c r="C1945" s="116"/>
      <c r="D1945" s="117"/>
      <c r="L1945" s="13"/>
      <c r="M1945" s="13"/>
      <c r="P1945" s="13"/>
    </row>
    <row r="1946" spans="1:16" x14ac:dyDescent="0.25">
      <c r="A1946" s="9"/>
      <c r="C1946" s="116"/>
      <c r="D1946" s="117"/>
      <c r="L1946" s="13"/>
      <c r="M1946" s="13"/>
      <c r="P1946" s="13"/>
    </row>
    <row r="1947" spans="1:16" x14ac:dyDescent="0.25">
      <c r="A1947" s="9"/>
      <c r="C1947" s="116"/>
      <c r="D1947" s="117"/>
      <c r="L1947" s="13"/>
      <c r="M1947" s="13"/>
      <c r="P1947" s="13"/>
    </row>
    <row r="1948" spans="1:16" x14ac:dyDescent="0.25">
      <c r="A1948" s="9"/>
      <c r="C1948" s="116"/>
      <c r="D1948" s="117"/>
      <c r="L1948" s="13"/>
      <c r="M1948" s="13"/>
      <c r="P1948" s="13"/>
    </row>
    <row r="1949" spans="1:16" x14ac:dyDescent="0.25">
      <c r="A1949" s="9"/>
      <c r="C1949" s="116"/>
      <c r="D1949" s="117"/>
      <c r="L1949" s="13"/>
      <c r="M1949" s="13"/>
      <c r="P1949" s="13"/>
    </row>
    <row r="1950" spans="1:16" x14ac:dyDescent="0.25">
      <c r="A1950" s="9"/>
      <c r="C1950" s="116"/>
      <c r="D1950" s="117"/>
      <c r="L1950" s="13"/>
      <c r="M1950" s="13"/>
      <c r="P1950" s="13"/>
    </row>
    <row r="1951" spans="1:16" x14ac:dyDescent="0.25">
      <c r="A1951" s="9"/>
      <c r="C1951" s="116"/>
      <c r="D1951" s="117"/>
      <c r="L1951" s="13"/>
      <c r="M1951" s="13"/>
      <c r="P1951" s="13"/>
    </row>
    <row r="1952" spans="1:16" x14ac:dyDescent="0.25">
      <c r="A1952" s="9"/>
      <c r="C1952" s="116"/>
      <c r="D1952" s="117"/>
      <c r="L1952" s="13"/>
      <c r="M1952" s="13"/>
      <c r="P1952" s="13"/>
    </row>
    <row r="1953" spans="1:16" x14ac:dyDescent="0.25">
      <c r="A1953" s="9"/>
      <c r="C1953" s="116"/>
      <c r="D1953" s="117"/>
      <c r="L1953" s="13"/>
      <c r="M1953" s="13"/>
      <c r="P1953" s="13"/>
    </row>
    <row r="1954" spans="1:16" x14ac:dyDescent="0.25">
      <c r="A1954" s="9"/>
      <c r="C1954" s="116"/>
      <c r="D1954" s="117"/>
      <c r="L1954" s="13"/>
      <c r="M1954" s="13"/>
      <c r="P1954" s="13"/>
    </row>
    <row r="1955" spans="1:16" x14ac:dyDescent="0.25">
      <c r="A1955" s="9"/>
      <c r="C1955" s="116"/>
      <c r="D1955" s="117"/>
      <c r="L1955" s="13"/>
      <c r="M1955" s="13"/>
      <c r="P1955" s="13"/>
    </row>
    <row r="1956" spans="1:16" x14ac:dyDescent="0.25">
      <c r="A1956" s="9"/>
      <c r="C1956" s="116"/>
      <c r="D1956" s="117"/>
      <c r="L1956" s="13"/>
      <c r="M1956" s="13"/>
      <c r="P1956" s="13"/>
    </row>
    <row r="1957" spans="1:16" x14ac:dyDescent="0.25">
      <c r="A1957" s="9"/>
      <c r="C1957" s="116"/>
      <c r="D1957" s="117"/>
      <c r="L1957" s="13"/>
      <c r="M1957" s="13"/>
      <c r="P1957" s="13"/>
    </row>
    <row r="1958" spans="1:16" x14ac:dyDescent="0.25">
      <c r="A1958" s="9"/>
      <c r="C1958" s="116"/>
      <c r="D1958" s="117"/>
      <c r="L1958" s="13"/>
      <c r="M1958" s="13"/>
      <c r="P1958" s="13"/>
    </row>
    <row r="1959" spans="1:16" x14ac:dyDescent="0.25">
      <c r="A1959" s="9"/>
      <c r="C1959" s="116"/>
      <c r="D1959" s="117"/>
      <c r="L1959" s="13"/>
      <c r="M1959" s="13"/>
      <c r="P1959" s="13"/>
    </row>
    <row r="1960" spans="1:16" x14ac:dyDescent="0.25">
      <c r="A1960" s="9"/>
      <c r="C1960" s="116"/>
      <c r="D1960" s="117"/>
      <c r="L1960" s="13"/>
      <c r="M1960" s="13"/>
      <c r="P1960" s="13"/>
    </row>
    <row r="1961" spans="1:16" x14ac:dyDescent="0.25">
      <c r="A1961" s="9"/>
      <c r="C1961" s="116"/>
      <c r="D1961" s="117"/>
      <c r="L1961" s="13"/>
      <c r="M1961" s="13"/>
      <c r="P1961" s="13"/>
    </row>
    <row r="1962" spans="1:16" x14ac:dyDescent="0.25">
      <c r="A1962" s="9"/>
      <c r="C1962" s="116"/>
      <c r="D1962" s="117"/>
      <c r="L1962" s="13"/>
      <c r="M1962" s="13"/>
      <c r="P1962" s="13"/>
    </row>
    <row r="1963" spans="1:16" x14ac:dyDescent="0.25">
      <c r="A1963" s="9"/>
      <c r="C1963" s="116"/>
      <c r="D1963" s="117"/>
      <c r="L1963" s="13"/>
      <c r="M1963" s="13"/>
      <c r="P1963" s="13"/>
    </row>
    <row r="1964" spans="1:16" x14ac:dyDescent="0.25">
      <c r="A1964" s="9"/>
      <c r="C1964" s="116"/>
      <c r="D1964" s="117"/>
      <c r="L1964" s="13"/>
      <c r="M1964" s="13"/>
      <c r="P1964" s="13"/>
    </row>
    <row r="1965" spans="1:16" x14ac:dyDescent="0.25">
      <c r="A1965" s="9"/>
      <c r="C1965" s="116"/>
      <c r="D1965" s="117"/>
      <c r="L1965" s="13"/>
      <c r="M1965" s="13"/>
      <c r="P1965" s="13"/>
    </row>
    <row r="1966" spans="1:16" x14ac:dyDescent="0.25">
      <c r="A1966" s="9"/>
      <c r="C1966" s="116"/>
      <c r="D1966" s="117"/>
      <c r="L1966" s="13"/>
      <c r="M1966" s="13"/>
      <c r="P1966" s="13"/>
    </row>
    <row r="1967" spans="1:16" x14ac:dyDescent="0.25">
      <c r="A1967" s="9"/>
      <c r="C1967" s="116"/>
      <c r="D1967" s="117"/>
      <c r="L1967" s="13"/>
      <c r="M1967" s="13"/>
      <c r="P1967" s="13"/>
    </row>
    <row r="1968" spans="1:16" x14ac:dyDescent="0.25">
      <c r="A1968" s="9"/>
      <c r="C1968" s="116"/>
      <c r="D1968" s="117"/>
      <c r="L1968" s="13"/>
      <c r="M1968" s="13"/>
      <c r="P1968" s="13"/>
    </row>
    <row r="1969" spans="1:16" x14ac:dyDescent="0.25">
      <c r="A1969" s="9"/>
      <c r="C1969" s="116"/>
      <c r="D1969" s="117"/>
      <c r="L1969" s="13"/>
      <c r="M1969" s="13"/>
      <c r="P1969" s="13"/>
    </row>
    <row r="1970" spans="1:16" x14ac:dyDescent="0.25">
      <c r="A1970" s="9"/>
      <c r="C1970" s="116"/>
      <c r="D1970" s="117"/>
      <c r="L1970" s="13"/>
      <c r="M1970" s="13"/>
      <c r="P1970" s="13"/>
    </row>
    <row r="1971" spans="1:16" x14ac:dyDescent="0.25">
      <c r="A1971" s="9"/>
      <c r="C1971" s="116"/>
      <c r="D1971" s="117"/>
      <c r="L1971" s="13"/>
      <c r="M1971" s="13"/>
      <c r="P1971" s="13"/>
    </row>
    <row r="1972" spans="1:16" x14ac:dyDescent="0.25">
      <c r="A1972" s="9"/>
      <c r="C1972" s="116"/>
      <c r="D1972" s="117"/>
      <c r="L1972" s="13"/>
      <c r="M1972" s="13"/>
      <c r="P1972" s="13"/>
    </row>
    <row r="1973" spans="1:16" x14ac:dyDescent="0.25">
      <c r="A1973" s="9"/>
      <c r="C1973" s="116"/>
      <c r="D1973" s="117"/>
      <c r="L1973" s="13"/>
      <c r="M1973" s="13"/>
      <c r="P1973" s="13"/>
    </row>
    <row r="1974" spans="1:16" x14ac:dyDescent="0.25">
      <c r="A1974" s="9"/>
      <c r="C1974" s="116"/>
      <c r="D1974" s="117"/>
      <c r="L1974" s="13"/>
      <c r="M1974" s="13"/>
      <c r="P1974" s="13"/>
    </row>
    <row r="1975" spans="1:16" x14ac:dyDescent="0.25">
      <c r="A1975" s="9"/>
      <c r="C1975" s="116"/>
      <c r="D1975" s="117"/>
      <c r="L1975" s="13"/>
      <c r="M1975" s="13"/>
      <c r="P1975" s="13"/>
    </row>
    <row r="1976" spans="1:16" x14ac:dyDescent="0.25">
      <c r="A1976" s="9"/>
      <c r="C1976" s="116"/>
      <c r="D1976" s="117"/>
      <c r="L1976" s="13"/>
      <c r="M1976" s="13"/>
      <c r="P1976" s="13"/>
    </row>
    <row r="1977" spans="1:16" x14ac:dyDescent="0.25">
      <c r="A1977" s="9"/>
      <c r="C1977" s="116"/>
      <c r="D1977" s="117"/>
      <c r="L1977" s="13"/>
      <c r="M1977" s="13"/>
      <c r="P1977" s="13"/>
    </row>
    <row r="1978" spans="1:16" x14ac:dyDescent="0.25">
      <c r="A1978" s="9"/>
      <c r="C1978" s="116"/>
      <c r="D1978" s="117"/>
      <c r="L1978" s="13"/>
      <c r="M1978" s="13"/>
      <c r="P1978" s="13"/>
    </row>
    <row r="1979" spans="1:16" x14ac:dyDescent="0.25">
      <c r="A1979" s="9"/>
      <c r="C1979" s="116"/>
      <c r="D1979" s="117"/>
      <c r="L1979" s="13"/>
      <c r="M1979" s="13"/>
      <c r="P1979" s="13"/>
    </row>
    <row r="1980" spans="1:16" x14ac:dyDescent="0.25">
      <c r="A1980" s="9"/>
      <c r="C1980" s="116"/>
      <c r="D1980" s="117"/>
      <c r="L1980" s="13"/>
      <c r="M1980" s="13"/>
      <c r="P1980" s="13"/>
    </row>
    <row r="1981" spans="1:16" x14ac:dyDescent="0.25">
      <c r="A1981" s="9"/>
      <c r="C1981" s="116"/>
      <c r="D1981" s="117"/>
      <c r="L1981" s="13"/>
      <c r="M1981" s="13"/>
      <c r="P1981" s="13"/>
    </row>
    <row r="1982" spans="1:16" x14ac:dyDescent="0.25">
      <c r="A1982" s="9"/>
      <c r="C1982" s="116"/>
      <c r="D1982" s="117"/>
      <c r="L1982" s="13"/>
      <c r="M1982" s="13"/>
      <c r="P1982" s="13"/>
    </row>
    <row r="1983" spans="1:16" x14ac:dyDescent="0.25">
      <c r="A1983" s="9"/>
      <c r="C1983" s="116"/>
      <c r="D1983" s="117"/>
      <c r="L1983" s="13"/>
      <c r="M1983" s="13"/>
      <c r="P1983" s="13"/>
    </row>
    <row r="1984" spans="1:16" x14ac:dyDescent="0.25">
      <c r="A1984" s="9"/>
      <c r="C1984" s="116"/>
      <c r="D1984" s="117"/>
      <c r="L1984" s="13"/>
      <c r="M1984" s="13"/>
      <c r="P1984" s="13"/>
    </row>
    <row r="1985" spans="1:16" x14ac:dyDescent="0.25">
      <c r="A1985" s="9"/>
      <c r="C1985" s="116"/>
      <c r="D1985" s="117"/>
      <c r="L1985" s="13"/>
      <c r="M1985" s="13"/>
      <c r="P1985" s="13"/>
    </row>
    <row r="1986" spans="1:16" x14ac:dyDescent="0.25">
      <c r="A1986" s="9"/>
      <c r="C1986" s="116"/>
      <c r="D1986" s="117"/>
      <c r="L1986" s="13"/>
      <c r="M1986" s="13"/>
      <c r="P1986" s="13"/>
    </row>
    <row r="1987" spans="1:16" x14ac:dyDescent="0.25">
      <c r="A1987" s="9"/>
      <c r="C1987" s="116"/>
      <c r="D1987" s="117"/>
      <c r="L1987" s="13"/>
      <c r="M1987" s="13"/>
      <c r="P1987" s="13"/>
    </row>
    <row r="1988" spans="1:16" x14ac:dyDescent="0.25">
      <c r="A1988" s="9"/>
      <c r="C1988" s="116"/>
      <c r="D1988" s="117"/>
      <c r="L1988" s="13"/>
      <c r="M1988" s="13"/>
      <c r="P1988" s="13"/>
    </row>
    <row r="1989" spans="1:16" x14ac:dyDescent="0.25">
      <c r="A1989" s="9"/>
      <c r="C1989" s="116"/>
      <c r="D1989" s="117"/>
      <c r="L1989" s="13"/>
      <c r="M1989" s="13"/>
      <c r="P1989" s="13"/>
    </row>
    <row r="1990" spans="1:16" x14ac:dyDescent="0.25">
      <c r="A1990" s="9"/>
      <c r="C1990" s="116"/>
      <c r="D1990" s="117"/>
      <c r="L1990" s="13"/>
      <c r="M1990" s="13"/>
      <c r="P1990" s="13"/>
    </row>
    <row r="1991" spans="1:16" x14ac:dyDescent="0.25">
      <c r="A1991" s="9"/>
      <c r="C1991" s="116"/>
      <c r="D1991" s="117"/>
      <c r="L1991" s="13"/>
      <c r="M1991" s="13"/>
      <c r="P1991" s="13"/>
    </row>
    <row r="1992" spans="1:16" x14ac:dyDescent="0.25">
      <c r="A1992" s="9"/>
      <c r="C1992" s="116"/>
      <c r="D1992" s="117"/>
      <c r="L1992" s="13"/>
      <c r="M1992" s="13"/>
      <c r="P1992" s="13"/>
    </row>
    <row r="1993" spans="1:16" x14ac:dyDescent="0.25">
      <c r="A1993" s="9"/>
      <c r="C1993" s="116"/>
      <c r="D1993" s="117"/>
      <c r="L1993" s="13"/>
      <c r="M1993" s="13"/>
      <c r="P1993" s="13"/>
    </row>
    <row r="1994" spans="1:16" x14ac:dyDescent="0.25">
      <c r="A1994" s="9"/>
      <c r="C1994" s="116"/>
      <c r="D1994" s="117"/>
      <c r="L1994" s="13"/>
      <c r="M1994" s="13"/>
      <c r="P1994" s="13"/>
    </row>
    <row r="1995" spans="1:16" x14ac:dyDescent="0.25">
      <c r="A1995" s="9"/>
      <c r="C1995" s="116"/>
      <c r="D1995" s="117"/>
      <c r="L1995" s="13"/>
      <c r="M1995" s="13"/>
      <c r="P1995" s="13"/>
    </row>
    <row r="1996" spans="1:16" x14ac:dyDescent="0.25">
      <c r="A1996" s="9"/>
      <c r="C1996" s="116"/>
      <c r="D1996" s="117"/>
      <c r="L1996" s="13"/>
      <c r="M1996" s="13"/>
      <c r="P1996" s="13"/>
    </row>
    <row r="1997" spans="1:16" x14ac:dyDescent="0.25">
      <c r="A1997" s="9"/>
      <c r="C1997" s="116"/>
      <c r="D1997" s="117"/>
      <c r="L1997" s="13"/>
      <c r="M1997" s="13"/>
      <c r="P1997" s="13"/>
    </row>
    <row r="1998" spans="1:16" x14ac:dyDescent="0.25">
      <c r="A1998" s="9"/>
      <c r="C1998" s="116"/>
      <c r="D1998" s="117"/>
      <c r="L1998" s="13"/>
      <c r="M1998" s="13"/>
      <c r="P1998" s="13"/>
    </row>
    <row r="1999" spans="1:16" x14ac:dyDescent="0.25">
      <c r="A1999" s="9"/>
      <c r="C1999" s="116"/>
      <c r="D1999" s="117"/>
      <c r="L1999" s="13"/>
      <c r="M1999" s="13"/>
      <c r="P1999" s="13"/>
    </row>
    <row r="2000" spans="1:16" x14ac:dyDescent="0.25">
      <c r="A2000" s="9"/>
      <c r="C2000" s="116"/>
      <c r="D2000" s="117"/>
      <c r="L2000" s="13"/>
      <c r="M2000" s="13"/>
      <c r="P2000" s="13"/>
    </row>
    <row r="2001" spans="1:16" x14ac:dyDescent="0.25">
      <c r="A2001" s="9"/>
      <c r="C2001" s="116"/>
      <c r="D2001" s="117"/>
      <c r="L2001" s="13"/>
      <c r="M2001" s="13"/>
      <c r="P2001" s="13"/>
    </row>
    <row r="2002" spans="1:16" x14ac:dyDescent="0.25">
      <c r="A2002" s="9"/>
      <c r="C2002" s="116"/>
      <c r="D2002" s="117"/>
      <c r="L2002" s="13"/>
      <c r="M2002" s="13"/>
      <c r="P2002" s="13"/>
    </row>
    <row r="2003" spans="1:16" x14ac:dyDescent="0.25">
      <c r="A2003" s="9"/>
      <c r="C2003" s="116"/>
      <c r="D2003" s="117"/>
      <c r="L2003" s="13"/>
      <c r="M2003" s="13"/>
      <c r="P2003" s="13"/>
    </row>
    <row r="2004" spans="1:16" x14ac:dyDescent="0.25">
      <c r="A2004" s="9"/>
      <c r="C2004" s="116"/>
      <c r="D2004" s="117"/>
      <c r="L2004" s="13"/>
      <c r="M2004" s="13"/>
      <c r="P2004" s="13"/>
    </row>
    <row r="2005" spans="1:16" x14ac:dyDescent="0.25">
      <c r="A2005" s="9"/>
      <c r="C2005" s="116"/>
      <c r="D2005" s="117"/>
      <c r="L2005" s="13"/>
      <c r="M2005" s="13"/>
      <c r="P2005" s="13"/>
    </row>
    <row r="2006" spans="1:16" x14ac:dyDescent="0.25">
      <c r="A2006" s="9"/>
      <c r="C2006" s="116"/>
      <c r="D2006" s="117"/>
      <c r="L2006" s="13"/>
      <c r="M2006" s="13"/>
      <c r="P2006" s="13"/>
    </row>
    <row r="2007" spans="1:16" x14ac:dyDescent="0.25">
      <c r="A2007" s="9"/>
      <c r="C2007" s="116"/>
      <c r="D2007" s="117"/>
      <c r="L2007" s="13"/>
      <c r="M2007" s="13"/>
      <c r="P2007" s="13"/>
    </row>
    <row r="2008" spans="1:16" x14ac:dyDescent="0.25">
      <c r="A2008" s="9"/>
      <c r="C2008" s="116"/>
      <c r="D2008" s="117"/>
      <c r="L2008" s="13"/>
      <c r="M2008" s="13"/>
      <c r="P2008" s="13"/>
    </row>
    <row r="2009" spans="1:16" x14ac:dyDescent="0.25">
      <c r="A2009" s="9"/>
      <c r="C2009" s="116"/>
      <c r="D2009" s="117"/>
      <c r="L2009" s="13"/>
      <c r="M2009" s="13"/>
      <c r="P2009" s="13"/>
    </row>
    <row r="2010" spans="1:16" x14ac:dyDescent="0.25">
      <c r="A2010" s="9"/>
      <c r="C2010" s="116"/>
      <c r="D2010" s="117"/>
      <c r="L2010" s="13"/>
      <c r="M2010" s="13"/>
      <c r="P2010" s="13"/>
    </row>
    <row r="2011" spans="1:16" x14ac:dyDescent="0.25">
      <c r="A2011" s="9"/>
      <c r="C2011" s="116"/>
      <c r="D2011" s="117"/>
      <c r="L2011" s="13"/>
      <c r="M2011" s="13"/>
      <c r="P2011" s="13"/>
    </row>
    <row r="2012" spans="1:16" x14ac:dyDescent="0.25">
      <c r="A2012" s="9"/>
      <c r="C2012" s="116"/>
      <c r="D2012" s="117"/>
      <c r="L2012" s="13"/>
      <c r="M2012" s="13"/>
      <c r="P2012" s="13"/>
    </row>
    <row r="2013" spans="1:16" x14ac:dyDescent="0.25">
      <c r="A2013" s="9"/>
      <c r="C2013" s="116"/>
      <c r="D2013" s="117"/>
      <c r="L2013" s="13"/>
      <c r="M2013" s="13"/>
      <c r="P2013" s="13"/>
    </row>
    <row r="2014" spans="1:16" x14ac:dyDescent="0.25">
      <c r="A2014" s="9"/>
      <c r="C2014" s="116"/>
      <c r="D2014" s="117"/>
      <c r="L2014" s="13"/>
      <c r="M2014" s="13"/>
      <c r="P2014" s="13"/>
    </row>
    <row r="2015" spans="1:16" x14ac:dyDescent="0.25">
      <c r="A2015" s="9"/>
      <c r="C2015" s="116"/>
      <c r="D2015" s="117"/>
      <c r="L2015" s="13"/>
      <c r="M2015" s="13"/>
      <c r="P2015" s="13"/>
    </row>
    <row r="2016" spans="1:16" x14ac:dyDescent="0.25">
      <c r="A2016" s="9"/>
      <c r="C2016" s="116"/>
      <c r="D2016" s="117"/>
      <c r="L2016" s="13"/>
      <c r="M2016" s="13"/>
      <c r="P2016" s="13"/>
    </row>
    <row r="2017" spans="1:16" x14ac:dyDescent="0.25">
      <c r="A2017" s="9"/>
      <c r="C2017" s="116"/>
      <c r="D2017" s="117"/>
      <c r="L2017" s="13"/>
      <c r="M2017" s="13"/>
      <c r="P2017" s="13"/>
    </row>
    <row r="2018" spans="1:16" x14ac:dyDescent="0.25">
      <c r="A2018" s="9"/>
      <c r="C2018" s="116"/>
      <c r="D2018" s="117"/>
      <c r="L2018" s="13"/>
      <c r="M2018" s="13"/>
      <c r="P2018" s="13"/>
    </row>
    <row r="2019" spans="1:16" x14ac:dyDescent="0.25">
      <c r="A2019" s="9"/>
      <c r="C2019" s="116"/>
      <c r="D2019" s="117"/>
      <c r="L2019" s="13"/>
      <c r="M2019" s="13"/>
      <c r="P2019" s="13"/>
    </row>
    <row r="2020" spans="1:16" x14ac:dyDescent="0.25">
      <c r="A2020" s="9"/>
      <c r="C2020" s="116"/>
      <c r="D2020" s="117"/>
      <c r="L2020" s="13"/>
      <c r="M2020" s="13"/>
      <c r="P2020" s="13"/>
    </row>
    <row r="2021" spans="1:16" x14ac:dyDescent="0.25">
      <c r="A2021" s="9"/>
      <c r="C2021" s="116"/>
      <c r="D2021" s="117"/>
      <c r="L2021" s="13"/>
      <c r="M2021" s="13"/>
      <c r="P2021" s="13"/>
    </row>
    <row r="2022" spans="1:16" x14ac:dyDescent="0.25">
      <c r="A2022" s="9"/>
      <c r="C2022" s="116"/>
      <c r="D2022" s="117"/>
      <c r="L2022" s="13"/>
      <c r="M2022" s="13"/>
      <c r="P2022" s="13"/>
    </row>
    <row r="2023" spans="1:16" x14ac:dyDescent="0.25">
      <c r="A2023" s="9"/>
      <c r="C2023" s="116"/>
      <c r="D2023" s="117"/>
      <c r="L2023" s="13"/>
      <c r="M2023" s="13"/>
      <c r="P2023" s="13"/>
    </row>
    <row r="2024" spans="1:16" x14ac:dyDescent="0.25">
      <c r="A2024" s="9"/>
      <c r="C2024" s="116"/>
      <c r="D2024" s="117"/>
      <c r="L2024" s="13"/>
      <c r="M2024" s="13"/>
      <c r="P2024" s="13"/>
    </row>
    <row r="2025" spans="1:16" x14ac:dyDescent="0.25">
      <c r="A2025" s="9"/>
      <c r="C2025" s="116"/>
      <c r="D2025" s="117"/>
      <c r="L2025" s="13"/>
      <c r="M2025" s="13"/>
      <c r="P2025" s="13"/>
    </row>
    <row r="2026" spans="1:16" x14ac:dyDescent="0.25">
      <c r="A2026" s="9"/>
      <c r="C2026" s="116"/>
      <c r="D2026" s="117"/>
      <c r="L2026" s="13"/>
      <c r="M2026" s="13"/>
      <c r="P2026" s="13"/>
    </row>
    <row r="2027" spans="1:16" x14ac:dyDescent="0.25">
      <c r="A2027" s="9"/>
      <c r="C2027" s="116"/>
      <c r="D2027" s="117"/>
      <c r="L2027" s="13"/>
      <c r="M2027" s="13"/>
      <c r="P2027" s="13"/>
    </row>
    <row r="2028" spans="1:16" x14ac:dyDescent="0.25">
      <c r="A2028" s="9"/>
      <c r="C2028" s="116"/>
      <c r="D2028" s="117"/>
      <c r="L2028" s="13"/>
      <c r="M2028" s="13"/>
      <c r="P2028" s="13"/>
    </row>
    <row r="2029" spans="1:16" x14ac:dyDescent="0.25">
      <c r="A2029" s="9"/>
      <c r="C2029" s="116"/>
      <c r="D2029" s="117"/>
      <c r="L2029" s="13"/>
      <c r="M2029" s="13"/>
      <c r="P2029" s="13"/>
    </row>
    <row r="2030" spans="1:16" x14ac:dyDescent="0.25">
      <c r="A2030" s="9"/>
      <c r="C2030" s="116"/>
      <c r="D2030" s="117"/>
      <c r="L2030" s="13"/>
      <c r="M2030" s="13"/>
      <c r="P2030" s="13"/>
    </row>
    <row r="2031" spans="1:16" x14ac:dyDescent="0.25">
      <c r="A2031" s="9"/>
      <c r="C2031" s="116"/>
      <c r="D2031" s="117"/>
      <c r="L2031" s="13"/>
      <c r="M2031" s="13"/>
      <c r="P2031" s="13"/>
    </row>
    <row r="2032" spans="1:16" x14ac:dyDescent="0.25">
      <c r="A2032" s="9"/>
      <c r="C2032" s="116"/>
      <c r="D2032" s="117"/>
      <c r="L2032" s="13"/>
      <c r="M2032" s="13"/>
      <c r="P2032" s="13"/>
    </row>
    <row r="2033" spans="1:16" x14ac:dyDescent="0.25">
      <c r="A2033" s="9"/>
      <c r="C2033" s="116"/>
      <c r="D2033" s="117"/>
      <c r="L2033" s="13"/>
      <c r="M2033" s="13"/>
      <c r="P2033" s="13"/>
    </row>
    <row r="2034" spans="1:16" x14ac:dyDescent="0.25">
      <c r="A2034" s="9"/>
      <c r="C2034" s="116"/>
      <c r="D2034" s="117"/>
      <c r="L2034" s="13"/>
      <c r="M2034" s="13"/>
      <c r="P2034" s="13"/>
    </row>
    <row r="2035" spans="1:16" x14ac:dyDescent="0.25">
      <c r="A2035" s="9"/>
      <c r="C2035" s="116"/>
      <c r="D2035" s="117"/>
      <c r="L2035" s="13"/>
      <c r="M2035" s="13"/>
      <c r="P2035" s="13"/>
    </row>
    <row r="2036" spans="1:16" x14ac:dyDescent="0.25">
      <c r="A2036" s="9"/>
      <c r="C2036" s="116"/>
      <c r="D2036" s="117"/>
      <c r="L2036" s="13"/>
      <c r="M2036" s="13"/>
      <c r="P2036" s="13"/>
    </row>
    <row r="2037" spans="1:16" x14ac:dyDescent="0.25">
      <c r="A2037" s="9"/>
      <c r="C2037" s="116"/>
      <c r="D2037" s="117"/>
      <c r="L2037" s="13"/>
      <c r="M2037" s="13"/>
      <c r="P2037" s="13"/>
    </row>
    <row r="2038" spans="1:16" x14ac:dyDescent="0.25">
      <c r="A2038" s="9"/>
      <c r="C2038" s="116"/>
      <c r="D2038" s="117"/>
      <c r="L2038" s="13"/>
      <c r="M2038" s="13"/>
      <c r="P2038" s="13"/>
    </row>
    <row r="2039" spans="1:16" x14ac:dyDescent="0.25">
      <c r="A2039" s="9"/>
      <c r="C2039" s="116"/>
      <c r="D2039" s="117"/>
      <c r="L2039" s="13"/>
      <c r="M2039" s="13"/>
      <c r="P2039" s="13"/>
    </row>
    <row r="2040" spans="1:16" x14ac:dyDescent="0.25">
      <c r="A2040" s="9"/>
      <c r="C2040" s="116"/>
      <c r="D2040" s="117"/>
      <c r="L2040" s="13"/>
      <c r="M2040" s="13"/>
      <c r="P2040" s="13"/>
    </row>
    <row r="2041" spans="1:16" x14ac:dyDescent="0.25">
      <c r="A2041" s="9"/>
      <c r="C2041" s="116"/>
      <c r="D2041" s="117"/>
      <c r="L2041" s="13"/>
      <c r="M2041" s="13"/>
      <c r="P2041" s="13"/>
    </row>
    <row r="2042" spans="1:16" x14ac:dyDescent="0.25">
      <c r="A2042" s="9"/>
      <c r="C2042" s="116"/>
      <c r="D2042" s="117"/>
      <c r="L2042" s="13"/>
      <c r="M2042" s="13"/>
      <c r="P2042" s="13"/>
    </row>
    <row r="2043" spans="1:16" x14ac:dyDescent="0.25">
      <c r="A2043" s="9"/>
      <c r="C2043" s="116"/>
      <c r="D2043" s="117"/>
      <c r="L2043" s="13"/>
      <c r="M2043" s="13"/>
      <c r="P2043" s="13"/>
    </row>
    <row r="2044" spans="1:16" x14ac:dyDescent="0.25">
      <c r="A2044" s="9"/>
      <c r="C2044" s="116"/>
      <c r="D2044" s="117"/>
      <c r="L2044" s="13"/>
      <c r="M2044" s="13"/>
      <c r="P2044" s="13"/>
    </row>
    <row r="2045" spans="1:16" x14ac:dyDescent="0.25">
      <c r="A2045" s="9"/>
      <c r="C2045" s="116"/>
      <c r="D2045" s="117"/>
      <c r="L2045" s="13"/>
      <c r="M2045" s="13"/>
      <c r="P2045" s="13"/>
    </row>
    <row r="2046" spans="1:16" x14ac:dyDescent="0.25">
      <c r="A2046" s="9"/>
      <c r="C2046" s="116"/>
      <c r="D2046" s="117"/>
      <c r="L2046" s="13"/>
      <c r="M2046" s="13"/>
      <c r="P2046" s="13"/>
    </row>
    <row r="2047" spans="1:16" x14ac:dyDescent="0.25">
      <c r="A2047" s="9"/>
      <c r="C2047" s="116"/>
      <c r="D2047" s="117"/>
      <c r="L2047" s="13"/>
      <c r="M2047" s="13"/>
      <c r="P2047" s="13"/>
    </row>
    <row r="2048" spans="1:16" x14ac:dyDescent="0.25">
      <c r="A2048" s="9"/>
      <c r="C2048" s="116"/>
      <c r="D2048" s="117"/>
      <c r="L2048" s="13"/>
      <c r="M2048" s="13"/>
      <c r="P2048" s="13"/>
    </row>
    <row r="2049" spans="1:16" x14ac:dyDescent="0.25">
      <c r="A2049" s="9"/>
      <c r="C2049" s="116"/>
      <c r="D2049" s="117"/>
      <c r="L2049" s="13"/>
      <c r="M2049" s="13"/>
      <c r="P2049" s="13"/>
    </row>
    <row r="2050" spans="1:16" x14ac:dyDescent="0.25">
      <c r="A2050" s="9"/>
      <c r="C2050" s="116"/>
      <c r="D2050" s="117"/>
      <c r="L2050" s="13"/>
      <c r="M2050" s="13"/>
      <c r="P2050" s="13"/>
    </row>
    <row r="2051" spans="1:16" x14ac:dyDescent="0.25">
      <c r="A2051" s="9"/>
      <c r="C2051" s="116"/>
      <c r="D2051" s="117"/>
      <c r="L2051" s="13"/>
      <c r="M2051" s="13"/>
      <c r="P2051" s="13"/>
    </row>
    <row r="2052" spans="1:16" x14ac:dyDescent="0.25">
      <c r="A2052" s="9"/>
      <c r="C2052" s="116"/>
      <c r="D2052" s="117"/>
      <c r="L2052" s="13"/>
      <c r="M2052" s="13"/>
      <c r="P2052" s="13"/>
    </row>
    <row r="2053" spans="1:16" x14ac:dyDescent="0.25">
      <c r="A2053" s="9"/>
      <c r="C2053" s="116"/>
      <c r="D2053" s="117"/>
      <c r="L2053" s="13"/>
      <c r="M2053" s="13"/>
      <c r="P2053" s="13"/>
    </row>
    <row r="2054" spans="1:16" x14ac:dyDescent="0.25">
      <c r="A2054" s="9"/>
      <c r="C2054" s="116"/>
      <c r="D2054" s="117"/>
      <c r="L2054" s="13"/>
      <c r="M2054" s="13"/>
      <c r="P2054" s="13"/>
    </row>
    <row r="2055" spans="1:16" x14ac:dyDescent="0.25">
      <c r="A2055" s="9"/>
      <c r="C2055" s="116"/>
      <c r="D2055" s="117"/>
      <c r="L2055" s="13"/>
      <c r="M2055" s="13"/>
      <c r="P2055" s="13"/>
    </row>
    <row r="2056" spans="1:16" x14ac:dyDescent="0.25">
      <c r="A2056" s="9"/>
      <c r="C2056" s="116"/>
      <c r="D2056" s="117"/>
      <c r="L2056" s="13"/>
      <c r="M2056" s="13"/>
      <c r="P2056" s="13"/>
    </row>
    <row r="2057" spans="1:16" x14ac:dyDescent="0.25">
      <c r="A2057" s="9"/>
      <c r="C2057" s="116"/>
      <c r="D2057" s="117"/>
      <c r="L2057" s="13"/>
      <c r="M2057" s="13"/>
      <c r="P2057" s="13"/>
    </row>
    <row r="2058" spans="1:16" x14ac:dyDescent="0.25">
      <c r="A2058" s="9"/>
      <c r="C2058" s="116"/>
      <c r="D2058" s="117"/>
      <c r="L2058" s="13"/>
      <c r="M2058" s="13"/>
      <c r="P2058" s="13"/>
    </row>
    <row r="2059" spans="1:16" x14ac:dyDescent="0.25">
      <c r="A2059" s="9"/>
      <c r="C2059" s="116"/>
      <c r="D2059" s="117"/>
      <c r="L2059" s="13"/>
      <c r="M2059" s="13"/>
      <c r="P2059" s="13"/>
    </row>
    <row r="2060" spans="1:16" x14ac:dyDescent="0.25">
      <c r="A2060" s="9"/>
      <c r="C2060" s="116"/>
      <c r="D2060" s="117"/>
      <c r="L2060" s="13"/>
      <c r="M2060" s="13"/>
      <c r="P2060" s="13"/>
    </row>
    <row r="2061" spans="1:16" x14ac:dyDescent="0.25">
      <c r="A2061" s="9"/>
      <c r="C2061" s="116"/>
      <c r="D2061" s="117"/>
      <c r="L2061" s="13"/>
      <c r="M2061" s="13"/>
      <c r="P2061" s="13"/>
    </row>
    <row r="2062" spans="1:16" x14ac:dyDescent="0.25">
      <c r="A2062" s="9"/>
      <c r="C2062" s="116"/>
      <c r="D2062" s="117"/>
      <c r="L2062" s="13"/>
      <c r="M2062" s="13"/>
      <c r="P2062" s="13"/>
    </row>
    <row r="2063" spans="1:16" x14ac:dyDescent="0.25">
      <c r="A2063" s="9"/>
      <c r="C2063" s="116"/>
      <c r="D2063" s="117"/>
      <c r="L2063" s="13"/>
      <c r="M2063" s="13"/>
      <c r="P2063" s="13"/>
    </row>
    <row r="2064" spans="1:16" x14ac:dyDescent="0.25">
      <c r="A2064" s="9"/>
      <c r="C2064" s="116"/>
      <c r="D2064" s="117"/>
      <c r="L2064" s="13"/>
      <c r="M2064" s="13"/>
      <c r="P2064" s="13"/>
    </row>
    <row r="2065" spans="1:16" x14ac:dyDescent="0.25">
      <c r="A2065" s="9"/>
      <c r="C2065" s="116"/>
      <c r="D2065" s="117"/>
      <c r="L2065" s="13"/>
      <c r="M2065" s="13"/>
      <c r="P2065" s="13"/>
    </row>
    <row r="2066" spans="1:16" x14ac:dyDescent="0.25">
      <c r="A2066" s="9"/>
      <c r="C2066" s="116"/>
      <c r="D2066" s="117"/>
      <c r="L2066" s="13"/>
      <c r="M2066" s="13"/>
      <c r="P2066" s="13"/>
    </row>
    <row r="2067" spans="1:16" x14ac:dyDescent="0.25">
      <c r="A2067" s="9"/>
      <c r="C2067" s="116"/>
      <c r="D2067" s="117"/>
      <c r="L2067" s="13"/>
      <c r="M2067" s="13"/>
      <c r="P2067" s="13"/>
    </row>
    <row r="2068" spans="1:16" x14ac:dyDescent="0.25">
      <c r="A2068" s="9"/>
      <c r="C2068" s="116"/>
      <c r="D2068" s="117"/>
      <c r="L2068" s="13"/>
      <c r="M2068" s="13"/>
      <c r="P2068" s="13"/>
    </row>
    <row r="2069" spans="1:16" x14ac:dyDescent="0.25">
      <c r="A2069" s="9"/>
      <c r="C2069" s="116"/>
      <c r="D2069" s="117"/>
      <c r="L2069" s="13"/>
      <c r="M2069" s="13"/>
      <c r="P2069" s="13"/>
    </row>
    <row r="2070" spans="1:16" x14ac:dyDescent="0.25">
      <c r="A2070" s="9"/>
      <c r="C2070" s="116"/>
      <c r="D2070" s="117"/>
      <c r="L2070" s="13"/>
      <c r="M2070" s="13"/>
      <c r="P2070" s="13"/>
    </row>
    <row r="2071" spans="1:16" x14ac:dyDescent="0.25">
      <c r="A2071" s="9"/>
      <c r="C2071" s="116"/>
      <c r="D2071" s="117"/>
      <c r="L2071" s="13"/>
      <c r="M2071" s="13"/>
      <c r="P2071" s="13"/>
    </row>
    <row r="2072" spans="1:16" x14ac:dyDescent="0.25">
      <c r="A2072" s="9"/>
      <c r="C2072" s="116"/>
      <c r="D2072" s="117"/>
      <c r="L2072" s="13"/>
      <c r="M2072" s="13"/>
      <c r="P2072" s="13"/>
    </row>
    <row r="2073" spans="1:16" x14ac:dyDescent="0.25">
      <c r="A2073" s="9"/>
      <c r="C2073" s="116"/>
      <c r="D2073" s="117"/>
      <c r="L2073" s="13"/>
      <c r="M2073" s="13"/>
      <c r="P2073" s="13"/>
    </row>
    <row r="2074" spans="1:16" x14ac:dyDescent="0.25">
      <c r="A2074" s="9"/>
      <c r="C2074" s="116"/>
      <c r="D2074" s="117"/>
      <c r="L2074" s="13"/>
      <c r="M2074" s="13"/>
      <c r="P2074" s="13"/>
    </row>
    <row r="2075" spans="1:16" x14ac:dyDescent="0.25">
      <c r="A2075" s="9"/>
      <c r="C2075" s="116"/>
      <c r="D2075" s="117"/>
      <c r="L2075" s="13"/>
      <c r="M2075" s="13"/>
      <c r="P2075" s="13"/>
    </row>
    <row r="2076" spans="1:16" x14ac:dyDescent="0.25">
      <c r="A2076" s="9"/>
      <c r="C2076" s="116"/>
      <c r="D2076" s="117"/>
      <c r="L2076" s="13"/>
      <c r="M2076" s="13"/>
      <c r="P2076" s="13"/>
    </row>
    <row r="2077" spans="1:16" x14ac:dyDescent="0.25">
      <c r="A2077" s="9"/>
      <c r="C2077" s="116"/>
      <c r="D2077" s="117"/>
      <c r="L2077" s="13"/>
      <c r="M2077" s="13"/>
      <c r="P2077" s="13"/>
    </row>
    <row r="2078" spans="1:16" x14ac:dyDescent="0.25">
      <c r="A2078" s="9"/>
      <c r="C2078" s="116"/>
      <c r="D2078" s="117"/>
      <c r="L2078" s="13"/>
      <c r="M2078" s="13"/>
      <c r="P2078" s="13"/>
    </row>
    <row r="2079" spans="1:16" x14ac:dyDescent="0.25">
      <c r="A2079" s="9"/>
      <c r="C2079" s="116"/>
      <c r="D2079" s="117"/>
      <c r="L2079" s="13"/>
      <c r="M2079" s="13"/>
      <c r="P2079" s="13"/>
    </row>
    <row r="2080" spans="1:16" x14ac:dyDescent="0.25">
      <c r="A2080" s="9"/>
      <c r="C2080" s="116"/>
      <c r="D2080" s="117"/>
      <c r="L2080" s="13"/>
      <c r="M2080" s="13"/>
      <c r="P2080" s="13"/>
    </row>
    <row r="2081" spans="1:16" x14ac:dyDescent="0.25">
      <c r="A2081" s="9"/>
      <c r="C2081" s="116"/>
      <c r="D2081" s="117"/>
      <c r="L2081" s="13"/>
      <c r="M2081" s="13"/>
      <c r="P2081" s="13"/>
    </row>
    <row r="2082" spans="1:16" x14ac:dyDescent="0.25">
      <c r="A2082" s="9"/>
      <c r="C2082" s="116"/>
      <c r="D2082" s="117"/>
      <c r="L2082" s="13"/>
      <c r="M2082" s="13"/>
      <c r="P2082" s="13"/>
    </row>
    <row r="2083" spans="1:16" x14ac:dyDescent="0.25">
      <c r="A2083" s="9"/>
      <c r="C2083" s="116"/>
      <c r="D2083" s="117"/>
      <c r="L2083" s="13"/>
      <c r="M2083" s="13"/>
      <c r="P2083" s="13"/>
    </row>
    <row r="2084" spans="1:16" x14ac:dyDescent="0.25">
      <c r="A2084" s="9"/>
      <c r="C2084" s="116"/>
      <c r="D2084" s="117"/>
      <c r="L2084" s="13"/>
      <c r="M2084" s="13"/>
      <c r="P2084" s="13"/>
    </row>
    <row r="2085" spans="1:16" x14ac:dyDescent="0.25">
      <c r="A2085" s="9"/>
      <c r="C2085" s="116"/>
      <c r="D2085" s="117"/>
      <c r="L2085" s="13"/>
      <c r="M2085" s="13"/>
      <c r="P2085" s="13"/>
    </row>
    <row r="2086" spans="1:16" x14ac:dyDescent="0.25">
      <c r="A2086" s="9"/>
      <c r="C2086" s="116"/>
      <c r="D2086" s="117"/>
      <c r="L2086" s="13"/>
      <c r="M2086" s="13"/>
      <c r="P2086" s="13"/>
    </row>
    <row r="2087" spans="1:16" x14ac:dyDescent="0.25">
      <c r="A2087" s="9"/>
      <c r="C2087" s="116"/>
      <c r="D2087" s="117"/>
      <c r="L2087" s="13"/>
      <c r="M2087" s="13"/>
      <c r="P2087" s="13"/>
    </row>
    <row r="2088" spans="1:16" x14ac:dyDescent="0.25">
      <c r="A2088" s="9"/>
      <c r="C2088" s="116"/>
      <c r="D2088" s="117"/>
      <c r="L2088" s="13"/>
      <c r="M2088" s="13"/>
      <c r="P2088" s="13"/>
    </row>
    <row r="2089" spans="1:16" x14ac:dyDescent="0.25">
      <c r="A2089" s="9"/>
      <c r="C2089" s="116"/>
      <c r="D2089" s="117"/>
      <c r="L2089" s="13"/>
      <c r="M2089" s="13"/>
      <c r="P2089" s="13"/>
    </row>
    <row r="2090" spans="1:16" x14ac:dyDescent="0.25">
      <c r="A2090" s="9"/>
      <c r="C2090" s="116"/>
      <c r="D2090" s="117"/>
      <c r="L2090" s="13"/>
      <c r="M2090" s="13"/>
      <c r="P2090" s="13"/>
    </row>
    <row r="2091" spans="1:16" x14ac:dyDescent="0.25">
      <c r="A2091" s="9"/>
      <c r="C2091" s="116"/>
      <c r="D2091" s="117"/>
      <c r="L2091" s="13"/>
      <c r="M2091" s="13"/>
      <c r="P2091" s="13"/>
    </row>
    <row r="2092" spans="1:16" x14ac:dyDescent="0.25">
      <c r="A2092" s="9"/>
      <c r="C2092" s="116"/>
      <c r="D2092" s="117"/>
      <c r="L2092" s="13"/>
      <c r="M2092" s="13"/>
      <c r="P2092" s="13"/>
    </row>
    <row r="2093" spans="1:16" x14ac:dyDescent="0.25">
      <c r="A2093" s="9"/>
      <c r="C2093" s="116"/>
      <c r="D2093" s="117"/>
      <c r="L2093" s="13"/>
      <c r="M2093" s="13"/>
      <c r="P2093" s="13"/>
    </row>
    <row r="2094" spans="1:16" x14ac:dyDescent="0.25">
      <c r="A2094" s="9"/>
      <c r="C2094" s="116"/>
      <c r="D2094" s="117"/>
      <c r="L2094" s="13"/>
      <c r="M2094" s="13"/>
      <c r="P2094" s="13"/>
    </row>
    <row r="2095" spans="1:16" x14ac:dyDescent="0.25">
      <c r="A2095" s="9"/>
      <c r="C2095" s="116"/>
      <c r="D2095" s="117"/>
      <c r="L2095" s="13"/>
      <c r="M2095" s="13"/>
      <c r="P2095" s="13"/>
    </row>
    <row r="2096" spans="1:16" x14ac:dyDescent="0.25">
      <c r="A2096" s="9"/>
      <c r="C2096" s="116"/>
      <c r="D2096" s="117"/>
      <c r="L2096" s="13"/>
      <c r="M2096" s="13"/>
      <c r="P2096" s="13"/>
    </row>
    <row r="2097" spans="1:16" x14ac:dyDescent="0.25">
      <c r="A2097" s="9"/>
      <c r="C2097" s="116"/>
      <c r="D2097" s="117"/>
      <c r="L2097" s="13"/>
      <c r="M2097" s="13"/>
      <c r="P2097" s="13"/>
    </row>
    <row r="2098" spans="1:16" x14ac:dyDescent="0.25">
      <c r="A2098" s="9"/>
      <c r="C2098" s="116"/>
      <c r="D2098" s="117"/>
      <c r="L2098" s="13"/>
      <c r="M2098" s="13"/>
      <c r="P2098" s="13"/>
    </row>
    <row r="2099" spans="1:16" x14ac:dyDescent="0.25">
      <c r="A2099" s="9"/>
      <c r="C2099" s="116"/>
      <c r="D2099" s="117"/>
      <c r="L2099" s="13"/>
      <c r="M2099" s="13"/>
      <c r="P2099" s="13"/>
    </row>
    <row r="2100" spans="1:16" x14ac:dyDescent="0.25">
      <c r="A2100" s="9"/>
      <c r="C2100" s="116"/>
      <c r="D2100" s="117"/>
      <c r="L2100" s="13"/>
      <c r="M2100" s="13"/>
      <c r="P2100" s="13"/>
    </row>
    <row r="2101" spans="1:16" x14ac:dyDescent="0.25">
      <c r="A2101" s="9"/>
      <c r="C2101" s="116"/>
      <c r="D2101" s="117"/>
      <c r="L2101" s="13"/>
      <c r="M2101" s="13"/>
      <c r="P2101" s="13"/>
    </row>
    <row r="2102" spans="1:16" x14ac:dyDescent="0.25">
      <c r="A2102" s="9"/>
      <c r="C2102" s="116"/>
      <c r="D2102" s="117"/>
      <c r="L2102" s="13"/>
      <c r="M2102" s="13"/>
      <c r="P2102" s="13"/>
    </row>
    <row r="2103" spans="1:16" x14ac:dyDescent="0.25">
      <c r="A2103" s="9"/>
      <c r="C2103" s="116"/>
      <c r="D2103" s="117"/>
      <c r="L2103" s="13"/>
      <c r="M2103" s="13"/>
      <c r="P2103" s="13"/>
    </row>
    <row r="2104" spans="1:16" x14ac:dyDescent="0.25">
      <c r="A2104" s="9"/>
      <c r="C2104" s="116"/>
      <c r="D2104" s="117"/>
      <c r="L2104" s="13"/>
      <c r="M2104" s="13"/>
      <c r="P2104" s="13"/>
    </row>
    <row r="2105" spans="1:16" x14ac:dyDescent="0.25">
      <c r="A2105" s="9"/>
      <c r="C2105" s="116"/>
      <c r="D2105" s="117"/>
      <c r="L2105" s="13"/>
      <c r="M2105" s="13"/>
      <c r="P2105" s="13"/>
    </row>
    <row r="2106" spans="1:16" x14ac:dyDescent="0.25">
      <c r="A2106" s="9"/>
      <c r="C2106" s="116"/>
      <c r="D2106" s="117"/>
      <c r="L2106" s="13"/>
      <c r="M2106" s="13"/>
      <c r="P2106" s="13"/>
    </row>
    <row r="2107" spans="1:16" x14ac:dyDescent="0.25">
      <c r="A2107" s="9"/>
      <c r="C2107" s="116"/>
      <c r="D2107" s="117"/>
      <c r="L2107" s="13"/>
      <c r="M2107" s="13"/>
      <c r="P2107" s="13"/>
    </row>
    <row r="2108" spans="1:16" x14ac:dyDescent="0.25">
      <c r="A2108" s="9"/>
      <c r="C2108" s="116"/>
      <c r="D2108" s="117"/>
      <c r="L2108" s="13"/>
      <c r="M2108" s="13"/>
      <c r="P2108" s="13"/>
    </row>
    <row r="2109" spans="1:16" x14ac:dyDescent="0.25">
      <c r="A2109" s="9"/>
      <c r="C2109" s="116"/>
      <c r="D2109" s="117"/>
      <c r="L2109" s="13"/>
      <c r="M2109" s="13"/>
      <c r="P2109" s="13"/>
    </row>
    <row r="2110" spans="1:16" x14ac:dyDescent="0.25">
      <c r="A2110" s="9"/>
      <c r="C2110" s="116"/>
      <c r="D2110" s="117"/>
      <c r="L2110" s="13"/>
      <c r="M2110" s="13"/>
      <c r="P2110" s="13"/>
    </row>
    <row r="2111" spans="1:16" x14ac:dyDescent="0.25">
      <c r="A2111" s="9"/>
      <c r="C2111" s="116"/>
      <c r="D2111" s="117"/>
      <c r="L2111" s="13"/>
      <c r="M2111" s="13"/>
      <c r="P2111" s="13"/>
    </row>
    <row r="2112" spans="1:16" x14ac:dyDescent="0.25">
      <c r="A2112" s="9"/>
      <c r="C2112" s="116"/>
      <c r="D2112" s="117"/>
      <c r="L2112" s="13"/>
      <c r="M2112" s="13"/>
      <c r="P2112" s="13"/>
    </row>
    <row r="2113" spans="1:16" x14ac:dyDescent="0.25">
      <c r="A2113" s="9"/>
      <c r="C2113" s="116"/>
      <c r="D2113" s="117"/>
      <c r="L2113" s="13"/>
      <c r="M2113" s="13"/>
      <c r="P2113" s="13"/>
    </row>
    <row r="2114" spans="1:16" x14ac:dyDescent="0.25">
      <c r="A2114" s="9"/>
      <c r="C2114" s="116"/>
      <c r="D2114" s="117"/>
      <c r="L2114" s="13"/>
      <c r="M2114" s="13"/>
      <c r="P2114" s="13"/>
    </row>
    <row r="2115" spans="1:16" x14ac:dyDescent="0.25">
      <c r="A2115" s="9"/>
      <c r="C2115" s="116"/>
      <c r="D2115" s="117"/>
      <c r="L2115" s="13"/>
      <c r="M2115" s="13"/>
      <c r="P2115" s="13"/>
    </row>
    <row r="2116" spans="1:16" x14ac:dyDescent="0.25">
      <c r="A2116" s="9"/>
      <c r="C2116" s="116"/>
      <c r="D2116" s="117"/>
      <c r="L2116" s="13"/>
      <c r="M2116" s="13"/>
      <c r="P2116" s="13"/>
    </row>
    <row r="2117" spans="1:16" x14ac:dyDescent="0.25">
      <c r="A2117" s="9"/>
      <c r="C2117" s="116"/>
      <c r="D2117" s="117"/>
      <c r="L2117" s="13"/>
      <c r="M2117" s="13"/>
      <c r="P2117" s="13"/>
    </row>
    <row r="2118" spans="1:16" x14ac:dyDescent="0.25">
      <c r="A2118" s="9"/>
      <c r="C2118" s="116"/>
      <c r="D2118" s="117"/>
      <c r="L2118" s="13"/>
      <c r="M2118" s="13"/>
      <c r="P2118" s="13"/>
    </row>
    <row r="2119" spans="1:16" x14ac:dyDescent="0.25">
      <c r="A2119" s="9"/>
      <c r="C2119" s="116"/>
      <c r="D2119" s="117"/>
      <c r="L2119" s="13"/>
      <c r="M2119" s="13"/>
      <c r="P2119" s="13"/>
    </row>
    <row r="2120" spans="1:16" x14ac:dyDescent="0.25">
      <c r="A2120" s="9"/>
      <c r="C2120" s="116"/>
      <c r="D2120" s="117"/>
      <c r="L2120" s="13"/>
      <c r="M2120" s="13"/>
      <c r="P2120" s="13"/>
    </row>
    <row r="2121" spans="1:16" x14ac:dyDescent="0.25">
      <c r="A2121" s="9"/>
      <c r="C2121" s="116"/>
      <c r="D2121" s="117"/>
      <c r="L2121" s="13"/>
      <c r="M2121" s="13"/>
      <c r="P2121" s="13"/>
    </row>
    <row r="2122" spans="1:16" x14ac:dyDescent="0.25">
      <c r="A2122" s="9"/>
      <c r="C2122" s="116"/>
      <c r="D2122" s="117"/>
      <c r="L2122" s="13"/>
      <c r="M2122" s="13"/>
      <c r="P2122" s="13"/>
    </row>
    <row r="2123" spans="1:16" x14ac:dyDescent="0.25">
      <c r="A2123" s="9"/>
      <c r="C2123" s="116"/>
      <c r="D2123" s="117"/>
      <c r="L2123" s="13"/>
      <c r="M2123" s="13"/>
      <c r="P2123" s="13"/>
    </row>
    <row r="2124" spans="1:16" x14ac:dyDescent="0.25">
      <c r="A2124" s="9"/>
      <c r="C2124" s="116"/>
      <c r="D2124" s="117"/>
      <c r="L2124" s="13"/>
      <c r="M2124" s="13"/>
      <c r="P2124" s="13"/>
    </row>
    <row r="2125" spans="1:16" x14ac:dyDescent="0.25">
      <c r="A2125" s="9"/>
      <c r="C2125" s="116"/>
      <c r="D2125" s="117"/>
      <c r="L2125" s="13"/>
      <c r="M2125" s="13"/>
      <c r="P2125" s="13"/>
    </row>
    <row r="2126" spans="1:16" x14ac:dyDescent="0.25">
      <c r="A2126" s="9"/>
      <c r="C2126" s="116"/>
      <c r="D2126" s="117"/>
      <c r="L2126" s="13"/>
      <c r="M2126" s="13"/>
      <c r="P2126" s="13"/>
    </row>
    <row r="2127" spans="1:16" x14ac:dyDescent="0.25">
      <c r="A2127" s="9"/>
      <c r="C2127" s="116"/>
      <c r="D2127" s="117"/>
      <c r="L2127" s="13"/>
      <c r="M2127" s="13"/>
      <c r="P2127" s="13"/>
    </row>
    <row r="2128" spans="1:16" x14ac:dyDescent="0.25">
      <c r="A2128" s="9"/>
      <c r="C2128" s="116"/>
      <c r="D2128" s="117"/>
      <c r="L2128" s="13"/>
      <c r="M2128" s="13"/>
      <c r="P2128" s="13"/>
    </row>
    <row r="2129" spans="1:16" x14ac:dyDescent="0.25">
      <c r="A2129" s="9"/>
      <c r="C2129" s="116"/>
      <c r="D2129" s="117"/>
      <c r="L2129" s="13"/>
      <c r="M2129" s="13"/>
      <c r="P2129" s="13"/>
    </row>
    <row r="2130" spans="1:16" x14ac:dyDescent="0.25">
      <c r="A2130" s="9"/>
      <c r="C2130" s="116"/>
      <c r="D2130" s="117"/>
      <c r="L2130" s="13"/>
      <c r="M2130" s="13"/>
      <c r="P2130" s="13"/>
    </row>
    <row r="2131" spans="1:16" x14ac:dyDescent="0.25">
      <c r="A2131" s="9"/>
      <c r="C2131" s="116"/>
      <c r="D2131" s="117"/>
      <c r="L2131" s="13"/>
      <c r="M2131" s="13"/>
      <c r="P2131" s="13"/>
    </row>
    <row r="2132" spans="1:16" x14ac:dyDescent="0.25">
      <c r="A2132" s="9"/>
      <c r="C2132" s="116"/>
      <c r="D2132" s="117"/>
      <c r="L2132" s="13"/>
      <c r="M2132" s="13"/>
      <c r="P2132" s="13"/>
    </row>
    <row r="2133" spans="1:16" x14ac:dyDescent="0.25">
      <c r="A2133" s="9"/>
      <c r="C2133" s="116"/>
      <c r="D2133" s="117"/>
      <c r="L2133" s="13"/>
      <c r="M2133" s="13"/>
      <c r="P2133" s="13"/>
    </row>
    <row r="2134" spans="1:16" x14ac:dyDescent="0.25">
      <c r="A2134" s="9"/>
      <c r="C2134" s="116"/>
      <c r="D2134" s="117"/>
      <c r="L2134" s="13"/>
      <c r="M2134" s="13"/>
      <c r="P2134" s="13"/>
    </row>
    <row r="2135" spans="1:16" x14ac:dyDescent="0.25">
      <c r="A2135" s="9"/>
      <c r="C2135" s="116"/>
      <c r="D2135" s="117"/>
      <c r="L2135" s="13"/>
      <c r="M2135" s="13"/>
      <c r="P2135" s="13"/>
    </row>
    <row r="2136" spans="1:16" x14ac:dyDescent="0.25">
      <c r="A2136" s="9"/>
      <c r="C2136" s="116"/>
      <c r="D2136" s="117"/>
      <c r="L2136" s="13"/>
      <c r="M2136" s="13"/>
      <c r="P2136" s="13"/>
    </row>
    <row r="2137" spans="1:16" x14ac:dyDescent="0.25">
      <c r="A2137" s="9"/>
      <c r="C2137" s="116"/>
      <c r="D2137" s="117"/>
      <c r="L2137" s="13"/>
      <c r="M2137" s="13"/>
      <c r="P2137" s="13"/>
    </row>
    <row r="2138" spans="1:16" x14ac:dyDescent="0.25">
      <c r="A2138" s="9"/>
      <c r="C2138" s="116"/>
      <c r="D2138" s="117"/>
      <c r="L2138" s="13"/>
      <c r="M2138" s="13"/>
      <c r="P2138" s="13"/>
    </row>
    <row r="2139" spans="1:16" x14ac:dyDescent="0.25">
      <c r="A2139" s="9"/>
      <c r="C2139" s="116"/>
      <c r="D2139" s="117"/>
      <c r="L2139" s="13"/>
      <c r="M2139" s="13"/>
      <c r="P2139" s="13"/>
    </row>
    <row r="2140" spans="1:16" x14ac:dyDescent="0.25">
      <c r="A2140" s="9"/>
      <c r="C2140" s="116"/>
      <c r="D2140" s="117"/>
      <c r="L2140" s="13"/>
      <c r="M2140" s="13"/>
      <c r="P2140" s="13"/>
    </row>
    <row r="2141" spans="1:16" x14ac:dyDescent="0.25">
      <c r="A2141" s="9"/>
      <c r="C2141" s="116"/>
      <c r="D2141" s="117"/>
      <c r="L2141" s="13"/>
      <c r="M2141" s="13"/>
      <c r="P2141" s="13"/>
    </row>
    <row r="2142" spans="1:16" x14ac:dyDescent="0.25">
      <c r="A2142" s="9"/>
      <c r="C2142" s="116"/>
      <c r="D2142" s="117"/>
      <c r="L2142" s="13"/>
      <c r="M2142" s="13"/>
      <c r="P2142" s="13"/>
    </row>
    <row r="2143" spans="1:16" x14ac:dyDescent="0.25">
      <c r="A2143" s="9"/>
      <c r="C2143" s="116"/>
      <c r="D2143" s="117"/>
      <c r="L2143" s="13"/>
      <c r="M2143" s="13"/>
      <c r="P2143" s="13"/>
    </row>
    <row r="2144" spans="1:16" x14ac:dyDescent="0.25">
      <c r="A2144" s="9"/>
      <c r="C2144" s="116"/>
      <c r="D2144" s="117"/>
      <c r="L2144" s="13"/>
      <c r="M2144" s="13"/>
      <c r="P2144" s="13"/>
    </row>
    <row r="2145" spans="1:16" x14ac:dyDescent="0.25">
      <c r="A2145" s="9"/>
      <c r="C2145" s="116"/>
      <c r="D2145" s="117"/>
      <c r="L2145" s="13"/>
      <c r="M2145" s="13"/>
      <c r="P2145" s="13"/>
    </row>
    <row r="2146" spans="1:16" x14ac:dyDescent="0.25">
      <c r="A2146" s="9"/>
      <c r="C2146" s="116"/>
      <c r="D2146" s="117"/>
      <c r="L2146" s="13"/>
      <c r="M2146" s="13"/>
      <c r="P2146" s="13"/>
    </row>
    <row r="2147" spans="1:16" x14ac:dyDescent="0.25">
      <c r="A2147" s="9"/>
      <c r="C2147" s="116"/>
      <c r="D2147" s="117"/>
      <c r="L2147" s="13"/>
      <c r="M2147" s="13"/>
      <c r="P2147" s="13"/>
    </row>
    <row r="2148" spans="1:16" x14ac:dyDescent="0.25">
      <c r="A2148" s="9"/>
      <c r="C2148" s="116"/>
      <c r="D2148" s="117"/>
      <c r="L2148" s="13"/>
      <c r="M2148" s="13"/>
      <c r="P2148" s="13"/>
    </row>
    <row r="2149" spans="1:16" x14ac:dyDescent="0.25">
      <c r="A2149" s="9"/>
      <c r="C2149" s="116"/>
      <c r="D2149" s="117"/>
      <c r="L2149" s="13"/>
      <c r="M2149" s="13"/>
      <c r="P2149" s="13"/>
    </row>
    <row r="2150" spans="1:16" x14ac:dyDescent="0.25">
      <c r="A2150" s="9"/>
      <c r="C2150" s="116"/>
      <c r="D2150" s="117"/>
      <c r="L2150" s="13"/>
      <c r="M2150" s="13"/>
      <c r="P2150" s="13"/>
    </row>
    <row r="2151" spans="1:16" x14ac:dyDescent="0.25">
      <c r="A2151" s="9"/>
      <c r="C2151" s="116"/>
      <c r="D2151" s="117"/>
      <c r="L2151" s="13"/>
      <c r="M2151" s="13"/>
      <c r="P2151" s="13"/>
    </row>
    <row r="2152" spans="1:16" x14ac:dyDescent="0.25">
      <c r="A2152" s="9"/>
      <c r="C2152" s="116"/>
      <c r="D2152" s="117"/>
      <c r="L2152" s="13"/>
      <c r="M2152" s="13"/>
      <c r="P2152" s="13"/>
    </row>
    <row r="2153" spans="1:16" x14ac:dyDescent="0.25">
      <c r="A2153" s="9"/>
      <c r="C2153" s="116"/>
      <c r="D2153" s="117"/>
      <c r="L2153" s="13"/>
      <c r="M2153" s="13"/>
      <c r="P2153" s="13"/>
    </row>
    <row r="2154" spans="1:16" x14ac:dyDescent="0.25">
      <c r="A2154" s="9"/>
      <c r="C2154" s="116"/>
      <c r="D2154" s="117"/>
      <c r="L2154" s="13"/>
      <c r="M2154" s="13"/>
      <c r="P2154" s="13"/>
    </row>
    <row r="2155" spans="1:16" x14ac:dyDescent="0.25">
      <c r="A2155" s="9"/>
      <c r="C2155" s="116"/>
      <c r="D2155" s="117"/>
      <c r="L2155" s="13"/>
      <c r="M2155" s="13"/>
      <c r="P2155" s="13"/>
    </row>
    <row r="2156" spans="1:16" x14ac:dyDescent="0.25">
      <c r="A2156" s="9"/>
      <c r="C2156" s="116"/>
      <c r="D2156" s="117"/>
      <c r="L2156" s="13"/>
      <c r="M2156" s="13"/>
      <c r="P2156" s="13"/>
    </row>
    <row r="2157" spans="1:16" x14ac:dyDescent="0.25">
      <c r="A2157" s="9"/>
      <c r="C2157" s="116"/>
      <c r="D2157" s="117"/>
      <c r="L2157" s="13"/>
      <c r="M2157" s="13"/>
      <c r="P2157" s="13"/>
    </row>
    <row r="2158" spans="1:16" x14ac:dyDescent="0.25">
      <c r="A2158" s="9"/>
      <c r="C2158" s="116"/>
      <c r="D2158" s="117"/>
      <c r="L2158" s="13"/>
      <c r="M2158" s="13"/>
      <c r="P2158" s="13"/>
    </row>
    <row r="2159" spans="1:16" x14ac:dyDescent="0.25">
      <c r="A2159" s="9"/>
      <c r="C2159" s="116"/>
      <c r="D2159" s="117"/>
      <c r="L2159" s="13"/>
      <c r="M2159" s="13"/>
      <c r="P2159" s="13"/>
    </row>
    <row r="2160" spans="1:16" x14ac:dyDescent="0.25">
      <c r="A2160" s="9"/>
      <c r="C2160" s="116"/>
      <c r="D2160" s="117"/>
      <c r="L2160" s="13"/>
      <c r="M2160" s="13"/>
      <c r="P2160" s="13"/>
    </row>
    <row r="2161" spans="1:16" x14ac:dyDescent="0.25">
      <c r="A2161" s="9"/>
      <c r="C2161" s="116"/>
      <c r="D2161" s="117"/>
      <c r="L2161" s="13"/>
      <c r="M2161" s="13"/>
      <c r="P2161" s="13"/>
    </row>
    <row r="2162" spans="1:16" x14ac:dyDescent="0.25">
      <c r="A2162" s="9"/>
      <c r="C2162" s="116"/>
      <c r="D2162" s="117"/>
      <c r="L2162" s="13"/>
      <c r="M2162" s="13"/>
      <c r="P2162" s="13"/>
    </row>
    <row r="2163" spans="1:16" x14ac:dyDescent="0.25">
      <c r="A2163" s="9"/>
      <c r="C2163" s="116"/>
      <c r="D2163" s="117"/>
      <c r="L2163" s="13"/>
      <c r="M2163" s="13"/>
      <c r="P2163" s="13"/>
    </row>
    <row r="2164" spans="1:16" x14ac:dyDescent="0.25">
      <c r="A2164" s="9"/>
      <c r="C2164" s="116"/>
      <c r="D2164" s="117"/>
      <c r="L2164" s="13"/>
      <c r="M2164" s="13"/>
      <c r="P2164" s="13"/>
    </row>
    <row r="2165" spans="1:16" x14ac:dyDescent="0.25">
      <c r="A2165" s="9"/>
      <c r="C2165" s="116"/>
      <c r="D2165" s="117"/>
      <c r="L2165" s="13"/>
      <c r="M2165" s="13"/>
      <c r="P2165" s="13"/>
    </row>
    <row r="2166" spans="1:16" x14ac:dyDescent="0.25">
      <c r="A2166" s="9"/>
      <c r="C2166" s="116"/>
      <c r="D2166" s="117"/>
      <c r="L2166" s="13"/>
      <c r="M2166" s="13"/>
      <c r="P2166" s="13"/>
    </row>
    <row r="2167" spans="1:16" x14ac:dyDescent="0.25">
      <c r="A2167" s="9"/>
      <c r="C2167" s="116"/>
      <c r="D2167" s="117"/>
      <c r="L2167" s="13"/>
      <c r="M2167" s="13"/>
      <c r="P2167" s="13"/>
    </row>
    <row r="2168" spans="1:16" x14ac:dyDescent="0.25">
      <c r="A2168" s="9"/>
      <c r="C2168" s="116"/>
      <c r="D2168" s="117"/>
      <c r="L2168" s="13"/>
      <c r="M2168" s="13"/>
      <c r="P2168" s="13"/>
    </row>
    <row r="2169" spans="1:16" x14ac:dyDescent="0.25">
      <c r="A2169" s="9"/>
      <c r="C2169" s="116"/>
      <c r="D2169" s="117"/>
      <c r="L2169" s="13"/>
      <c r="M2169" s="13"/>
      <c r="P2169" s="13"/>
    </row>
    <row r="2170" spans="1:16" x14ac:dyDescent="0.25">
      <c r="A2170" s="9"/>
      <c r="C2170" s="116"/>
      <c r="D2170" s="117"/>
      <c r="L2170" s="13"/>
      <c r="M2170" s="13"/>
      <c r="P2170" s="13"/>
    </row>
    <row r="2171" spans="1:16" x14ac:dyDescent="0.25">
      <c r="A2171" s="9"/>
      <c r="C2171" s="116"/>
      <c r="D2171" s="117"/>
      <c r="L2171" s="13"/>
      <c r="M2171" s="13"/>
      <c r="P2171" s="13"/>
    </row>
    <row r="2172" spans="1:16" x14ac:dyDescent="0.25">
      <c r="A2172" s="9"/>
      <c r="C2172" s="116"/>
      <c r="D2172" s="117"/>
      <c r="L2172" s="13"/>
      <c r="M2172" s="13"/>
      <c r="P2172" s="13"/>
    </row>
    <row r="2173" spans="1:16" x14ac:dyDescent="0.25">
      <c r="A2173" s="9"/>
      <c r="C2173" s="116"/>
      <c r="D2173" s="117"/>
      <c r="L2173" s="13"/>
      <c r="M2173" s="13"/>
      <c r="P2173" s="13"/>
    </row>
    <row r="2174" spans="1:16" x14ac:dyDescent="0.25">
      <c r="A2174" s="9"/>
      <c r="C2174" s="116"/>
      <c r="D2174" s="117"/>
      <c r="L2174" s="13"/>
      <c r="M2174" s="13"/>
      <c r="P2174" s="13"/>
    </row>
    <row r="2175" spans="1:16" x14ac:dyDescent="0.25">
      <c r="A2175" s="9"/>
      <c r="C2175" s="116"/>
      <c r="D2175" s="117"/>
      <c r="L2175" s="13"/>
      <c r="M2175" s="13"/>
      <c r="P2175" s="13"/>
    </row>
    <row r="2176" spans="1:16" x14ac:dyDescent="0.25">
      <c r="A2176" s="9"/>
      <c r="C2176" s="116"/>
      <c r="D2176" s="117"/>
      <c r="L2176" s="13"/>
      <c r="M2176" s="13"/>
      <c r="P2176" s="13"/>
    </row>
    <row r="2177" spans="1:16" x14ac:dyDescent="0.25">
      <c r="A2177" s="9"/>
      <c r="C2177" s="116"/>
      <c r="D2177" s="117"/>
      <c r="L2177" s="13"/>
      <c r="M2177" s="13"/>
      <c r="P2177" s="13"/>
    </row>
    <row r="2178" spans="1:16" x14ac:dyDescent="0.25">
      <c r="A2178" s="9"/>
      <c r="C2178" s="116"/>
      <c r="D2178" s="117"/>
      <c r="L2178" s="13"/>
      <c r="M2178" s="13"/>
      <c r="P2178" s="13"/>
    </row>
    <row r="2179" spans="1:16" x14ac:dyDescent="0.25">
      <c r="A2179" s="9"/>
      <c r="C2179" s="116"/>
      <c r="D2179" s="117"/>
      <c r="L2179" s="13"/>
      <c r="M2179" s="13"/>
      <c r="P2179" s="13"/>
    </row>
    <row r="2180" spans="1:16" x14ac:dyDescent="0.25">
      <c r="A2180" s="9"/>
      <c r="C2180" s="116"/>
      <c r="D2180" s="117"/>
      <c r="L2180" s="13"/>
      <c r="M2180" s="13"/>
      <c r="P2180" s="13"/>
    </row>
    <row r="2181" spans="1:16" x14ac:dyDescent="0.25">
      <c r="A2181" s="9"/>
      <c r="C2181" s="116"/>
      <c r="D2181" s="117"/>
      <c r="L2181" s="13"/>
      <c r="M2181" s="13"/>
      <c r="P2181" s="13"/>
    </row>
    <row r="2182" spans="1:16" x14ac:dyDescent="0.25">
      <c r="A2182" s="9"/>
      <c r="C2182" s="116"/>
      <c r="D2182" s="117"/>
      <c r="L2182" s="13"/>
      <c r="M2182" s="13"/>
      <c r="P2182" s="13"/>
    </row>
    <row r="2183" spans="1:16" x14ac:dyDescent="0.25">
      <c r="A2183" s="9"/>
      <c r="C2183" s="116"/>
      <c r="D2183" s="117"/>
      <c r="L2183" s="13"/>
      <c r="M2183" s="13"/>
      <c r="P2183" s="13"/>
    </row>
    <row r="2184" spans="1:16" x14ac:dyDescent="0.25">
      <c r="A2184" s="9"/>
      <c r="C2184" s="116"/>
      <c r="D2184" s="117"/>
      <c r="L2184" s="13"/>
      <c r="M2184" s="13"/>
      <c r="P2184" s="13"/>
    </row>
    <row r="2185" spans="1:16" x14ac:dyDescent="0.25">
      <c r="A2185" s="9"/>
      <c r="C2185" s="116"/>
      <c r="D2185" s="117"/>
      <c r="L2185" s="13"/>
      <c r="M2185" s="13"/>
      <c r="P2185" s="13"/>
    </row>
    <row r="2186" spans="1:16" x14ac:dyDescent="0.25">
      <c r="A2186" s="9"/>
      <c r="C2186" s="116"/>
      <c r="D2186" s="117"/>
      <c r="L2186" s="13"/>
      <c r="M2186" s="13"/>
      <c r="P2186" s="13"/>
    </row>
    <row r="2187" spans="1:16" x14ac:dyDescent="0.25">
      <c r="A2187" s="9"/>
      <c r="C2187" s="116"/>
      <c r="D2187" s="117"/>
      <c r="L2187" s="13"/>
      <c r="M2187" s="13"/>
      <c r="P2187" s="13"/>
    </row>
    <row r="2188" spans="1:16" x14ac:dyDescent="0.25">
      <c r="A2188" s="9"/>
      <c r="C2188" s="116"/>
      <c r="D2188" s="117"/>
      <c r="L2188" s="13"/>
      <c r="M2188" s="13"/>
      <c r="P2188" s="13"/>
    </row>
    <row r="2189" spans="1:16" x14ac:dyDescent="0.25">
      <c r="A2189" s="9"/>
      <c r="C2189" s="116"/>
      <c r="D2189" s="117"/>
      <c r="L2189" s="13"/>
      <c r="M2189" s="13"/>
      <c r="P2189" s="13"/>
    </row>
    <row r="2190" spans="1:16" x14ac:dyDescent="0.25">
      <c r="A2190" s="9"/>
      <c r="C2190" s="116"/>
      <c r="D2190" s="117"/>
      <c r="L2190" s="13"/>
      <c r="M2190" s="13"/>
      <c r="P2190" s="13"/>
    </row>
    <row r="2191" spans="1:16" x14ac:dyDescent="0.25">
      <c r="A2191" s="9"/>
      <c r="C2191" s="116"/>
      <c r="D2191" s="117"/>
      <c r="L2191" s="13"/>
      <c r="M2191" s="13"/>
      <c r="P2191" s="13"/>
    </row>
    <row r="2192" spans="1:16" x14ac:dyDescent="0.25">
      <c r="A2192" s="9"/>
      <c r="C2192" s="116"/>
      <c r="D2192" s="117"/>
      <c r="L2192" s="13"/>
      <c r="M2192" s="13"/>
      <c r="P2192" s="13"/>
    </row>
    <row r="2193" spans="1:16" x14ac:dyDescent="0.25">
      <c r="A2193" s="9"/>
      <c r="C2193" s="116"/>
      <c r="D2193" s="117"/>
      <c r="L2193" s="13"/>
      <c r="M2193" s="13"/>
      <c r="P2193" s="13"/>
    </row>
    <row r="2194" spans="1:16" x14ac:dyDescent="0.25">
      <c r="A2194" s="9"/>
      <c r="C2194" s="116"/>
      <c r="D2194" s="117"/>
      <c r="L2194" s="13"/>
      <c r="M2194" s="13"/>
      <c r="P2194" s="13"/>
    </row>
    <row r="2195" spans="1:16" x14ac:dyDescent="0.25">
      <c r="A2195" s="9"/>
      <c r="C2195" s="116"/>
      <c r="D2195" s="117"/>
      <c r="L2195" s="13"/>
      <c r="M2195" s="13"/>
      <c r="P2195" s="13"/>
    </row>
    <row r="2196" spans="1:16" x14ac:dyDescent="0.25">
      <c r="A2196" s="9"/>
      <c r="C2196" s="116"/>
      <c r="D2196" s="117"/>
      <c r="L2196" s="13"/>
      <c r="M2196" s="13"/>
      <c r="P2196" s="13"/>
    </row>
    <row r="2197" spans="1:16" x14ac:dyDescent="0.25">
      <c r="A2197" s="9"/>
      <c r="C2197" s="116"/>
      <c r="D2197" s="117"/>
      <c r="L2197" s="13"/>
      <c r="M2197" s="13"/>
      <c r="P2197" s="13"/>
    </row>
    <row r="2198" spans="1:16" x14ac:dyDescent="0.25">
      <c r="A2198" s="9"/>
      <c r="C2198" s="116"/>
      <c r="D2198" s="117"/>
      <c r="L2198" s="13"/>
      <c r="M2198" s="13"/>
      <c r="P2198" s="13"/>
    </row>
    <row r="2199" spans="1:16" x14ac:dyDescent="0.25">
      <c r="A2199" s="9"/>
      <c r="C2199" s="116"/>
      <c r="D2199" s="117"/>
      <c r="L2199" s="13"/>
      <c r="M2199" s="13"/>
      <c r="P2199" s="13"/>
    </row>
    <row r="2200" spans="1:16" x14ac:dyDescent="0.25">
      <c r="A2200" s="9"/>
      <c r="C2200" s="116"/>
      <c r="D2200" s="117"/>
      <c r="L2200" s="13"/>
      <c r="M2200" s="13"/>
      <c r="P2200" s="13"/>
    </row>
    <row r="2201" spans="1:16" x14ac:dyDescent="0.25">
      <c r="A2201" s="9"/>
      <c r="C2201" s="116"/>
      <c r="D2201" s="117"/>
      <c r="L2201" s="13"/>
      <c r="M2201" s="13"/>
      <c r="P2201" s="13"/>
    </row>
    <row r="2202" spans="1:16" x14ac:dyDescent="0.25">
      <c r="A2202" s="9"/>
      <c r="C2202" s="116"/>
      <c r="D2202" s="117"/>
      <c r="L2202" s="13"/>
      <c r="M2202" s="13"/>
      <c r="P2202" s="13"/>
    </row>
    <row r="2203" spans="1:16" x14ac:dyDescent="0.25">
      <c r="A2203" s="9"/>
      <c r="C2203" s="116"/>
      <c r="D2203" s="117"/>
      <c r="L2203" s="13"/>
      <c r="M2203" s="13"/>
      <c r="P2203" s="13"/>
    </row>
    <row r="2204" spans="1:16" x14ac:dyDescent="0.25">
      <c r="A2204" s="9"/>
      <c r="C2204" s="116"/>
      <c r="D2204" s="117"/>
      <c r="L2204" s="13"/>
      <c r="M2204" s="13"/>
      <c r="P2204" s="13"/>
    </row>
    <row r="2205" spans="1:16" x14ac:dyDescent="0.25">
      <c r="A2205" s="9"/>
      <c r="C2205" s="116"/>
      <c r="D2205" s="117"/>
      <c r="L2205" s="13"/>
      <c r="M2205" s="13"/>
      <c r="P2205" s="13"/>
    </row>
    <row r="2206" spans="1:16" x14ac:dyDescent="0.25">
      <c r="A2206" s="9"/>
      <c r="C2206" s="116"/>
      <c r="D2206" s="117"/>
      <c r="L2206" s="13"/>
      <c r="M2206" s="13"/>
      <c r="P2206" s="13"/>
    </row>
    <row r="2207" spans="1:16" x14ac:dyDescent="0.25">
      <c r="A2207" s="9"/>
      <c r="C2207" s="116"/>
      <c r="D2207" s="117"/>
      <c r="L2207" s="13"/>
      <c r="M2207" s="13"/>
      <c r="P2207" s="13"/>
    </row>
    <row r="2208" spans="1:16" x14ac:dyDescent="0.25">
      <c r="A2208" s="9"/>
      <c r="C2208" s="116"/>
      <c r="D2208" s="117"/>
      <c r="L2208" s="13"/>
      <c r="M2208" s="13"/>
      <c r="P2208" s="13"/>
    </row>
    <row r="2209" spans="1:16" x14ac:dyDescent="0.25">
      <c r="A2209" s="9"/>
      <c r="C2209" s="116"/>
      <c r="D2209" s="117"/>
      <c r="L2209" s="13"/>
      <c r="M2209" s="13"/>
      <c r="P2209" s="13"/>
    </row>
    <row r="2210" spans="1:16" x14ac:dyDescent="0.25">
      <c r="A2210" s="9"/>
      <c r="C2210" s="116"/>
      <c r="D2210" s="117"/>
      <c r="L2210" s="13"/>
      <c r="M2210" s="13"/>
      <c r="P2210" s="13"/>
    </row>
    <row r="2211" spans="1:16" x14ac:dyDescent="0.25">
      <c r="A2211" s="9"/>
      <c r="C2211" s="116"/>
      <c r="D2211" s="117"/>
      <c r="L2211" s="13"/>
      <c r="M2211" s="13"/>
      <c r="P2211" s="13"/>
    </row>
    <row r="2212" spans="1:16" x14ac:dyDescent="0.25">
      <c r="A2212" s="9"/>
      <c r="C2212" s="116"/>
      <c r="D2212" s="117"/>
      <c r="L2212" s="13"/>
      <c r="M2212" s="13"/>
      <c r="P2212" s="13"/>
    </row>
    <row r="2213" spans="1:16" x14ac:dyDescent="0.25">
      <c r="A2213" s="9"/>
      <c r="C2213" s="116"/>
      <c r="D2213" s="117"/>
      <c r="L2213" s="13"/>
      <c r="M2213" s="13"/>
      <c r="P2213" s="13"/>
    </row>
    <row r="2214" spans="1:16" x14ac:dyDescent="0.25">
      <c r="A2214" s="9"/>
      <c r="C2214" s="116"/>
      <c r="D2214" s="117"/>
      <c r="L2214" s="13"/>
      <c r="M2214" s="13"/>
      <c r="P2214" s="13"/>
    </row>
    <row r="2215" spans="1:16" x14ac:dyDescent="0.25">
      <c r="A2215" s="9"/>
      <c r="C2215" s="116"/>
      <c r="D2215" s="117"/>
      <c r="L2215" s="13"/>
      <c r="M2215" s="13"/>
      <c r="P2215" s="13"/>
    </row>
    <row r="2216" spans="1:16" x14ac:dyDescent="0.25">
      <c r="A2216" s="9"/>
      <c r="C2216" s="116"/>
      <c r="D2216" s="117"/>
      <c r="L2216" s="13"/>
      <c r="M2216" s="13"/>
      <c r="P2216" s="13"/>
    </row>
    <row r="2217" spans="1:16" x14ac:dyDescent="0.25">
      <c r="A2217" s="9"/>
      <c r="C2217" s="116"/>
      <c r="D2217" s="117"/>
      <c r="L2217" s="13"/>
      <c r="M2217" s="13"/>
      <c r="P2217" s="13"/>
    </row>
    <row r="2218" spans="1:16" x14ac:dyDescent="0.25">
      <c r="A2218" s="9"/>
      <c r="C2218" s="116"/>
      <c r="D2218" s="117"/>
      <c r="L2218" s="13"/>
      <c r="M2218" s="13"/>
      <c r="P2218" s="13"/>
    </row>
    <row r="2219" spans="1:16" x14ac:dyDescent="0.25">
      <c r="A2219" s="9"/>
      <c r="C2219" s="116"/>
      <c r="D2219" s="117"/>
      <c r="L2219" s="13"/>
      <c r="M2219" s="13"/>
      <c r="P2219" s="13"/>
    </row>
    <row r="2220" spans="1:16" x14ac:dyDescent="0.25">
      <c r="A2220" s="9"/>
      <c r="C2220" s="116"/>
      <c r="D2220" s="117"/>
      <c r="L2220" s="13"/>
      <c r="M2220" s="13"/>
      <c r="P2220" s="13"/>
    </row>
    <row r="2221" spans="1:16" x14ac:dyDescent="0.25">
      <c r="A2221" s="9"/>
      <c r="C2221" s="116"/>
      <c r="D2221" s="117"/>
      <c r="L2221" s="13"/>
      <c r="M2221" s="13"/>
      <c r="P2221" s="13"/>
    </row>
    <row r="2222" spans="1:16" x14ac:dyDescent="0.25">
      <c r="A2222" s="9"/>
      <c r="C2222" s="116"/>
      <c r="D2222" s="117"/>
      <c r="L2222" s="13"/>
      <c r="M2222" s="13"/>
      <c r="P2222" s="13"/>
    </row>
    <row r="2223" spans="1:16" x14ac:dyDescent="0.25">
      <c r="A2223" s="9"/>
      <c r="C2223" s="116"/>
      <c r="D2223" s="117"/>
      <c r="L2223" s="13"/>
      <c r="M2223" s="13"/>
      <c r="P2223" s="13"/>
    </row>
    <row r="2224" spans="1:16" x14ac:dyDescent="0.25">
      <c r="A2224" s="9"/>
      <c r="C2224" s="116"/>
      <c r="D2224" s="117"/>
      <c r="L2224" s="13"/>
      <c r="M2224" s="13"/>
      <c r="P2224" s="13"/>
    </row>
    <row r="2225" spans="1:16" x14ac:dyDescent="0.25">
      <c r="A2225" s="9"/>
      <c r="C2225" s="116"/>
      <c r="D2225" s="117"/>
      <c r="L2225" s="13"/>
      <c r="M2225" s="13"/>
      <c r="P2225" s="13"/>
    </row>
    <row r="2226" spans="1:16" x14ac:dyDescent="0.25">
      <c r="A2226" s="9"/>
      <c r="C2226" s="116"/>
      <c r="D2226" s="117"/>
      <c r="L2226" s="13"/>
      <c r="M2226" s="13"/>
      <c r="P2226" s="13"/>
    </row>
    <row r="2227" spans="1:16" x14ac:dyDescent="0.25">
      <c r="A2227" s="9"/>
      <c r="C2227" s="116"/>
      <c r="D2227" s="117"/>
      <c r="L2227" s="13"/>
      <c r="M2227" s="13"/>
      <c r="P2227" s="13"/>
    </row>
    <row r="2228" spans="1:16" x14ac:dyDescent="0.25">
      <c r="A2228" s="9"/>
      <c r="C2228" s="116"/>
      <c r="D2228" s="117"/>
      <c r="L2228" s="13"/>
      <c r="M2228" s="13"/>
      <c r="P2228" s="13"/>
    </row>
    <row r="2229" spans="1:16" x14ac:dyDescent="0.25">
      <c r="A2229" s="9"/>
      <c r="C2229" s="116"/>
      <c r="D2229" s="117"/>
      <c r="L2229" s="13"/>
      <c r="M2229" s="13"/>
      <c r="P2229" s="13"/>
    </row>
    <row r="2230" spans="1:16" x14ac:dyDescent="0.25">
      <c r="A2230" s="9"/>
      <c r="C2230" s="116"/>
      <c r="D2230" s="117"/>
      <c r="L2230" s="13"/>
      <c r="M2230" s="13"/>
      <c r="P2230" s="13"/>
    </row>
    <row r="2231" spans="1:16" x14ac:dyDescent="0.25">
      <c r="A2231" s="9"/>
      <c r="C2231" s="116"/>
      <c r="D2231" s="117"/>
      <c r="L2231" s="13"/>
      <c r="M2231" s="13"/>
      <c r="P2231" s="13"/>
    </row>
    <row r="2232" spans="1:16" x14ac:dyDescent="0.25">
      <c r="A2232" s="9"/>
      <c r="C2232" s="116"/>
      <c r="D2232" s="117"/>
      <c r="L2232" s="13"/>
      <c r="M2232" s="13"/>
      <c r="P2232" s="13"/>
    </row>
    <row r="2233" spans="1:16" x14ac:dyDescent="0.25">
      <c r="A2233" s="9"/>
      <c r="C2233" s="116"/>
      <c r="D2233" s="117"/>
      <c r="L2233" s="13"/>
      <c r="M2233" s="13"/>
      <c r="P2233" s="13"/>
    </row>
    <row r="2234" spans="1:16" x14ac:dyDescent="0.25">
      <c r="A2234" s="9"/>
      <c r="C2234" s="116"/>
      <c r="D2234" s="117"/>
      <c r="L2234" s="13"/>
      <c r="M2234" s="13"/>
      <c r="P2234" s="13"/>
    </row>
    <row r="2235" spans="1:16" x14ac:dyDescent="0.25">
      <c r="A2235" s="9"/>
      <c r="C2235" s="116"/>
      <c r="D2235" s="117"/>
      <c r="L2235" s="13"/>
      <c r="M2235" s="13"/>
      <c r="P2235" s="13"/>
    </row>
    <row r="2236" spans="1:16" x14ac:dyDescent="0.25">
      <c r="A2236" s="9"/>
      <c r="C2236" s="116"/>
      <c r="D2236" s="117"/>
      <c r="L2236" s="13"/>
      <c r="M2236" s="13"/>
      <c r="P2236" s="13"/>
    </row>
    <row r="2237" spans="1:16" x14ac:dyDescent="0.25">
      <c r="A2237" s="9"/>
      <c r="C2237" s="116"/>
      <c r="D2237" s="117"/>
      <c r="L2237" s="13"/>
      <c r="M2237" s="13"/>
      <c r="P2237" s="13"/>
    </row>
    <row r="2238" spans="1:16" x14ac:dyDescent="0.25">
      <c r="A2238" s="9"/>
      <c r="C2238" s="116"/>
      <c r="D2238" s="117"/>
      <c r="L2238" s="13"/>
      <c r="M2238" s="13"/>
      <c r="P2238" s="13"/>
    </row>
    <row r="2239" spans="1:16" x14ac:dyDescent="0.25">
      <c r="A2239" s="9"/>
      <c r="C2239" s="116"/>
      <c r="D2239" s="117"/>
      <c r="L2239" s="13"/>
      <c r="M2239" s="13"/>
      <c r="P2239" s="13"/>
    </row>
    <row r="2240" spans="1:16" x14ac:dyDescent="0.25">
      <c r="A2240" s="9"/>
      <c r="C2240" s="116"/>
      <c r="D2240" s="117"/>
      <c r="L2240" s="13"/>
      <c r="M2240" s="13"/>
      <c r="P2240" s="13"/>
    </row>
    <row r="2241" spans="1:16" x14ac:dyDescent="0.25">
      <c r="A2241" s="9"/>
      <c r="C2241" s="116"/>
      <c r="D2241" s="117"/>
      <c r="L2241" s="13"/>
      <c r="M2241" s="13"/>
      <c r="P2241" s="13"/>
    </row>
    <row r="2242" spans="1:16" x14ac:dyDescent="0.25">
      <c r="A2242" s="9"/>
      <c r="C2242" s="116"/>
      <c r="D2242" s="117"/>
      <c r="L2242" s="13"/>
      <c r="M2242" s="13"/>
      <c r="P2242" s="13"/>
    </row>
    <row r="2243" spans="1:16" x14ac:dyDescent="0.25">
      <c r="A2243" s="9"/>
      <c r="C2243" s="116"/>
      <c r="D2243" s="117"/>
      <c r="L2243" s="13"/>
      <c r="M2243" s="13"/>
      <c r="P2243" s="13"/>
    </row>
    <row r="2244" spans="1:16" x14ac:dyDescent="0.25">
      <c r="A2244" s="9"/>
      <c r="C2244" s="116"/>
      <c r="D2244" s="117"/>
      <c r="L2244" s="13"/>
      <c r="M2244" s="13"/>
      <c r="P2244" s="13"/>
    </row>
    <row r="2245" spans="1:16" x14ac:dyDescent="0.25">
      <c r="A2245" s="9"/>
      <c r="C2245" s="116"/>
      <c r="D2245" s="117"/>
      <c r="L2245" s="13"/>
      <c r="M2245" s="13"/>
      <c r="P2245" s="13"/>
    </row>
    <row r="2246" spans="1:16" x14ac:dyDescent="0.25">
      <c r="A2246" s="9"/>
      <c r="C2246" s="116"/>
      <c r="D2246" s="117"/>
      <c r="L2246" s="13"/>
      <c r="M2246" s="13"/>
      <c r="P2246" s="13"/>
    </row>
    <row r="2247" spans="1:16" x14ac:dyDescent="0.25">
      <c r="A2247" s="9"/>
      <c r="C2247" s="116"/>
      <c r="D2247" s="117"/>
      <c r="L2247" s="13"/>
      <c r="M2247" s="13"/>
      <c r="P2247" s="13"/>
    </row>
    <row r="2248" spans="1:16" x14ac:dyDescent="0.25">
      <c r="A2248" s="9"/>
      <c r="C2248" s="116"/>
      <c r="D2248" s="117"/>
      <c r="L2248" s="13"/>
      <c r="M2248" s="13"/>
      <c r="P2248" s="13"/>
    </row>
    <row r="2249" spans="1:16" x14ac:dyDescent="0.25">
      <c r="A2249" s="9"/>
      <c r="C2249" s="116"/>
      <c r="D2249" s="117"/>
      <c r="L2249" s="13"/>
      <c r="M2249" s="13"/>
      <c r="P2249" s="13"/>
    </row>
    <row r="2250" spans="1:16" x14ac:dyDescent="0.25">
      <c r="A2250" s="9"/>
      <c r="C2250" s="116"/>
      <c r="D2250" s="117"/>
      <c r="L2250" s="13"/>
      <c r="M2250" s="13"/>
      <c r="P2250" s="13"/>
    </row>
    <row r="2251" spans="1:16" x14ac:dyDescent="0.25">
      <c r="A2251" s="9"/>
      <c r="C2251" s="116"/>
      <c r="D2251" s="117"/>
      <c r="L2251" s="13"/>
      <c r="M2251" s="13"/>
      <c r="P2251" s="13"/>
    </row>
    <row r="2252" spans="1:16" x14ac:dyDescent="0.25">
      <c r="A2252" s="9"/>
      <c r="C2252" s="116"/>
      <c r="D2252" s="117"/>
      <c r="L2252" s="13"/>
      <c r="M2252" s="13"/>
      <c r="P2252" s="13"/>
    </row>
    <row r="2253" spans="1:16" x14ac:dyDescent="0.25">
      <c r="A2253" s="9"/>
      <c r="C2253" s="116"/>
      <c r="D2253" s="117"/>
      <c r="L2253" s="13"/>
      <c r="M2253" s="13"/>
      <c r="P2253" s="13"/>
    </row>
    <row r="2254" spans="1:16" x14ac:dyDescent="0.25">
      <c r="A2254" s="9"/>
      <c r="C2254" s="116"/>
      <c r="D2254" s="117"/>
      <c r="L2254" s="13"/>
      <c r="M2254" s="13"/>
      <c r="P2254" s="13"/>
    </row>
    <row r="2255" spans="1:16" x14ac:dyDescent="0.25">
      <c r="A2255" s="9"/>
      <c r="C2255" s="116"/>
      <c r="D2255" s="117"/>
      <c r="L2255" s="13"/>
      <c r="M2255" s="13"/>
      <c r="P2255" s="13"/>
    </row>
    <row r="2256" spans="1:16" x14ac:dyDescent="0.25">
      <c r="A2256" s="9"/>
      <c r="C2256" s="116"/>
      <c r="D2256" s="117"/>
      <c r="L2256" s="13"/>
      <c r="M2256" s="13"/>
      <c r="P2256" s="13"/>
    </row>
    <row r="2257" spans="1:16" x14ac:dyDescent="0.25">
      <c r="A2257" s="9"/>
      <c r="C2257" s="116"/>
      <c r="D2257" s="117"/>
      <c r="L2257" s="13"/>
      <c r="M2257" s="13"/>
      <c r="P2257" s="13"/>
    </row>
    <row r="2258" spans="1:16" x14ac:dyDescent="0.25">
      <c r="A2258" s="9"/>
      <c r="C2258" s="116"/>
      <c r="D2258" s="117"/>
      <c r="L2258" s="13"/>
      <c r="M2258" s="13"/>
      <c r="P2258" s="13"/>
    </row>
    <row r="2259" spans="1:16" x14ac:dyDescent="0.25">
      <c r="A2259" s="9"/>
      <c r="C2259" s="116"/>
      <c r="D2259" s="117"/>
      <c r="L2259" s="13"/>
      <c r="M2259" s="13"/>
      <c r="P2259" s="13"/>
    </row>
    <row r="2260" spans="1:16" x14ac:dyDescent="0.25">
      <c r="A2260" s="9"/>
      <c r="C2260" s="116"/>
      <c r="D2260" s="117"/>
      <c r="L2260" s="13"/>
      <c r="M2260" s="13"/>
      <c r="P2260" s="13"/>
    </row>
    <row r="2261" spans="1:16" x14ac:dyDescent="0.25">
      <c r="A2261" s="9"/>
      <c r="C2261" s="116"/>
      <c r="D2261" s="117"/>
      <c r="L2261" s="13"/>
      <c r="M2261" s="13"/>
      <c r="P2261" s="13"/>
    </row>
    <row r="2262" spans="1:16" x14ac:dyDescent="0.25">
      <c r="A2262" s="9"/>
      <c r="C2262" s="116"/>
      <c r="D2262" s="117"/>
      <c r="L2262" s="13"/>
      <c r="M2262" s="13"/>
      <c r="P2262" s="13"/>
    </row>
    <row r="2263" spans="1:16" x14ac:dyDescent="0.25">
      <c r="A2263" s="9"/>
      <c r="C2263" s="116"/>
      <c r="D2263" s="117"/>
      <c r="L2263" s="13"/>
      <c r="M2263" s="13"/>
      <c r="P2263" s="13"/>
    </row>
    <row r="2264" spans="1:16" x14ac:dyDescent="0.25">
      <c r="A2264" s="9"/>
      <c r="C2264" s="116"/>
      <c r="D2264" s="117"/>
      <c r="L2264" s="13"/>
      <c r="M2264" s="13"/>
      <c r="P2264" s="13"/>
    </row>
    <row r="2265" spans="1:16" x14ac:dyDescent="0.25">
      <c r="A2265" s="9"/>
      <c r="C2265" s="116"/>
      <c r="D2265" s="117"/>
      <c r="L2265" s="13"/>
      <c r="M2265" s="13"/>
      <c r="P2265" s="13"/>
    </row>
    <row r="2266" spans="1:16" x14ac:dyDescent="0.25">
      <c r="A2266" s="9"/>
      <c r="C2266" s="116"/>
      <c r="D2266" s="117"/>
      <c r="L2266" s="13"/>
      <c r="M2266" s="13"/>
      <c r="P2266" s="13"/>
    </row>
    <row r="2267" spans="1:16" x14ac:dyDescent="0.25">
      <c r="A2267" s="9"/>
      <c r="C2267" s="116"/>
      <c r="D2267" s="117"/>
      <c r="L2267" s="13"/>
      <c r="M2267" s="13"/>
      <c r="P2267" s="13"/>
    </row>
    <row r="2268" spans="1:16" x14ac:dyDescent="0.25">
      <c r="A2268" s="9"/>
      <c r="C2268" s="116"/>
      <c r="D2268" s="117"/>
      <c r="L2268" s="13"/>
      <c r="M2268" s="13"/>
      <c r="P2268" s="13"/>
    </row>
    <row r="2269" spans="1:16" x14ac:dyDescent="0.25">
      <c r="A2269" s="9"/>
      <c r="C2269" s="116"/>
      <c r="D2269" s="117"/>
      <c r="L2269" s="13"/>
      <c r="M2269" s="13"/>
      <c r="P2269" s="13"/>
    </row>
    <row r="2270" spans="1:16" x14ac:dyDescent="0.25">
      <c r="A2270" s="9"/>
      <c r="C2270" s="116"/>
      <c r="D2270" s="117"/>
      <c r="L2270" s="13"/>
      <c r="M2270" s="13"/>
      <c r="P2270" s="13"/>
    </row>
    <row r="2271" spans="1:16" x14ac:dyDescent="0.25">
      <c r="A2271" s="9"/>
      <c r="C2271" s="116"/>
      <c r="D2271" s="117"/>
      <c r="L2271" s="13"/>
      <c r="M2271" s="13"/>
      <c r="P2271" s="13"/>
    </row>
    <row r="2272" spans="1:16" x14ac:dyDescent="0.25">
      <c r="A2272" s="9"/>
      <c r="C2272" s="116"/>
      <c r="D2272" s="117"/>
      <c r="L2272" s="13"/>
      <c r="M2272" s="13"/>
      <c r="P2272" s="13"/>
    </row>
    <row r="2273" spans="1:16" x14ac:dyDescent="0.25">
      <c r="A2273" s="9"/>
      <c r="C2273" s="116"/>
      <c r="D2273" s="117"/>
      <c r="L2273" s="13"/>
      <c r="M2273" s="13"/>
      <c r="P2273" s="13"/>
    </row>
    <row r="2274" spans="1:16" x14ac:dyDescent="0.25">
      <c r="A2274" s="9"/>
      <c r="C2274" s="116"/>
      <c r="D2274" s="117"/>
      <c r="L2274" s="13"/>
      <c r="M2274" s="13"/>
      <c r="P2274" s="13"/>
    </row>
    <row r="2275" spans="1:16" x14ac:dyDescent="0.25">
      <c r="A2275" s="9"/>
      <c r="C2275" s="116"/>
      <c r="D2275" s="117"/>
      <c r="L2275" s="13"/>
      <c r="M2275" s="13"/>
      <c r="P2275" s="13"/>
    </row>
    <row r="2276" spans="1:16" x14ac:dyDescent="0.25">
      <c r="A2276" s="9"/>
      <c r="C2276" s="116"/>
      <c r="D2276" s="117"/>
      <c r="L2276" s="13"/>
      <c r="M2276" s="13"/>
      <c r="P2276" s="13"/>
    </row>
    <row r="2277" spans="1:16" x14ac:dyDescent="0.25">
      <c r="A2277" s="9"/>
      <c r="C2277" s="116"/>
      <c r="D2277" s="117"/>
      <c r="L2277" s="13"/>
      <c r="M2277" s="13"/>
      <c r="P2277" s="13"/>
    </row>
    <row r="2278" spans="1:16" x14ac:dyDescent="0.25">
      <c r="A2278" s="9"/>
      <c r="C2278" s="116"/>
      <c r="D2278" s="117"/>
      <c r="L2278" s="13"/>
      <c r="M2278" s="13"/>
      <c r="P2278" s="13"/>
    </row>
    <row r="2279" spans="1:16" x14ac:dyDescent="0.25">
      <c r="A2279" s="9"/>
      <c r="C2279" s="116"/>
      <c r="D2279" s="117"/>
      <c r="L2279" s="13"/>
      <c r="M2279" s="13"/>
      <c r="P2279" s="13"/>
    </row>
    <row r="2280" spans="1:16" x14ac:dyDescent="0.25">
      <c r="A2280" s="9"/>
      <c r="C2280" s="116"/>
      <c r="D2280" s="117"/>
      <c r="L2280" s="13"/>
      <c r="M2280" s="13"/>
      <c r="P2280" s="13"/>
    </row>
    <row r="2281" spans="1:16" x14ac:dyDescent="0.25">
      <c r="A2281" s="9"/>
      <c r="C2281" s="116"/>
      <c r="D2281" s="117"/>
      <c r="L2281" s="13"/>
      <c r="M2281" s="13"/>
      <c r="P2281" s="13"/>
    </row>
    <row r="2282" spans="1:16" x14ac:dyDescent="0.25">
      <c r="A2282" s="9"/>
      <c r="C2282" s="116"/>
      <c r="D2282" s="117"/>
      <c r="L2282" s="13"/>
      <c r="M2282" s="13"/>
      <c r="P2282" s="13"/>
    </row>
    <row r="2283" spans="1:16" x14ac:dyDescent="0.25">
      <c r="A2283" s="9"/>
      <c r="C2283" s="116"/>
      <c r="D2283" s="117"/>
      <c r="L2283" s="13"/>
      <c r="M2283" s="13"/>
      <c r="P2283" s="13"/>
    </row>
    <row r="2284" spans="1:16" x14ac:dyDescent="0.25">
      <c r="A2284" s="9"/>
      <c r="C2284" s="116"/>
      <c r="D2284" s="117"/>
      <c r="L2284" s="13"/>
      <c r="M2284" s="13"/>
      <c r="P2284" s="13"/>
    </row>
    <row r="2285" spans="1:16" x14ac:dyDescent="0.25">
      <c r="A2285" s="9"/>
      <c r="C2285" s="116"/>
      <c r="D2285" s="117"/>
      <c r="L2285" s="13"/>
      <c r="M2285" s="13"/>
      <c r="P2285" s="13"/>
    </row>
    <row r="2286" spans="1:16" x14ac:dyDescent="0.25">
      <c r="A2286" s="9"/>
      <c r="C2286" s="116"/>
      <c r="D2286" s="117"/>
      <c r="L2286" s="13"/>
      <c r="M2286" s="13"/>
      <c r="P2286" s="13"/>
    </row>
    <row r="2287" spans="1:16" x14ac:dyDescent="0.25">
      <c r="A2287" s="9"/>
      <c r="C2287" s="116"/>
      <c r="D2287" s="117"/>
      <c r="L2287" s="13"/>
      <c r="M2287" s="13"/>
      <c r="P2287" s="13"/>
    </row>
    <row r="2288" spans="1:16" x14ac:dyDescent="0.25">
      <c r="A2288" s="9"/>
      <c r="C2288" s="116"/>
      <c r="D2288" s="117"/>
      <c r="L2288" s="13"/>
      <c r="M2288" s="13"/>
      <c r="P2288" s="13"/>
    </row>
    <row r="2289" spans="1:16" x14ac:dyDescent="0.25">
      <c r="A2289" s="9"/>
      <c r="C2289" s="116"/>
      <c r="D2289" s="117"/>
      <c r="L2289" s="13"/>
      <c r="M2289" s="13"/>
      <c r="P2289" s="13"/>
    </row>
    <row r="2290" spans="1:16" x14ac:dyDescent="0.25">
      <c r="A2290" s="9"/>
      <c r="C2290" s="116"/>
      <c r="D2290" s="117"/>
      <c r="L2290" s="13"/>
      <c r="M2290" s="13"/>
      <c r="P2290" s="13"/>
    </row>
    <row r="2291" spans="1:16" x14ac:dyDescent="0.25">
      <c r="A2291" s="9"/>
      <c r="C2291" s="116"/>
      <c r="D2291" s="117"/>
      <c r="L2291" s="13"/>
      <c r="M2291" s="13"/>
      <c r="P2291" s="13"/>
    </row>
    <row r="2292" spans="1:16" x14ac:dyDescent="0.25">
      <c r="A2292" s="9"/>
      <c r="C2292" s="116"/>
      <c r="D2292" s="117"/>
      <c r="L2292" s="13"/>
      <c r="M2292" s="13"/>
      <c r="P2292" s="13"/>
    </row>
    <row r="2293" spans="1:16" x14ac:dyDescent="0.25">
      <c r="A2293" s="9"/>
      <c r="C2293" s="116"/>
      <c r="D2293" s="117"/>
      <c r="L2293" s="13"/>
      <c r="M2293" s="13"/>
      <c r="P2293" s="13"/>
    </row>
    <row r="2294" spans="1:16" x14ac:dyDescent="0.25">
      <c r="A2294" s="9"/>
      <c r="C2294" s="116"/>
      <c r="D2294" s="117"/>
      <c r="L2294" s="13"/>
      <c r="M2294" s="13"/>
      <c r="P2294" s="13"/>
    </row>
    <row r="2295" spans="1:16" x14ac:dyDescent="0.25">
      <c r="A2295" s="9"/>
      <c r="C2295" s="116"/>
      <c r="D2295" s="117"/>
      <c r="L2295" s="13"/>
      <c r="M2295" s="13"/>
      <c r="P2295" s="13"/>
    </row>
    <row r="2296" spans="1:16" x14ac:dyDescent="0.25">
      <c r="A2296" s="9"/>
      <c r="C2296" s="116"/>
      <c r="D2296" s="117"/>
      <c r="L2296" s="13"/>
      <c r="M2296" s="13"/>
      <c r="P2296" s="13"/>
    </row>
    <row r="2297" spans="1:16" x14ac:dyDescent="0.25">
      <c r="A2297" s="9"/>
      <c r="C2297" s="116"/>
      <c r="D2297" s="117"/>
      <c r="L2297" s="13"/>
      <c r="M2297" s="13"/>
      <c r="P2297" s="13"/>
    </row>
    <row r="2298" spans="1:16" x14ac:dyDescent="0.25">
      <c r="A2298" s="9"/>
      <c r="C2298" s="116"/>
      <c r="D2298" s="117"/>
      <c r="L2298" s="13"/>
      <c r="M2298" s="13"/>
      <c r="P2298" s="13"/>
    </row>
    <row r="2299" spans="1:16" x14ac:dyDescent="0.25">
      <c r="A2299" s="9"/>
      <c r="C2299" s="116"/>
      <c r="D2299" s="117"/>
      <c r="L2299" s="13"/>
      <c r="M2299" s="13"/>
      <c r="P2299" s="13"/>
    </row>
    <row r="2300" spans="1:16" x14ac:dyDescent="0.25">
      <c r="A2300" s="9"/>
      <c r="C2300" s="116"/>
      <c r="D2300" s="117"/>
      <c r="L2300" s="13"/>
      <c r="M2300" s="13"/>
      <c r="P2300" s="13"/>
    </row>
    <row r="2301" spans="1:16" x14ac:dyDescent="0.25">
      <c r="A2301" s="9"/>
      <c r="C2301" s="116"/>
      <c r="D2301" s="117"/>
      <c r="L2301" s="13"/>
      <c r="M2301" s="13"/>
      <c r="P2301" s="13"/>
    </row>
    <row r="2302" spans="1:16" x14ac:dyDescent="0.25">
      <c r="A2302" s="9"/>
      <c r="C2302" s="116"/>
      <c r="D2302" s="117"/>
      <c r="L2302" s="13"/>
      <c r="M2302" s="13"/>
      <c r="P2302" s="13"/>
    </row>
    <row r="2303" spans="1:16" x14ac:dyDescent="0.25">
      <c r="A2303" s="9"/>
      <c r="C2303" s="116"/>
      <c r="D2303" s="117"/>
      <c r="L2303" s="13"/>
      <c r="M2303" s="13"/>
      <c r="P2303" s="13"/>
    </row>
    <row r="2304" spans="1:16" x14ac:dyDescent="0.25">
      <c r="A2304" s="9"/>
      <c r="C2304" s="116"/>
      <c r="D2304" s="117"/>
      <c r="L2304" s="13"/>
      <c r="M2304" s="13"/>
      <c r="P2304" s="13"/>
    </row>
    <row r="2305" spans="1:16" x14ac:dyDescent="0.25">
      <c r="A2305" s="9"/>
      <c r="C2305" s="116"/>
      <c r="D2305" s="117"/>
      <c r="L2305" s="13"/>
      <c r="M2305" s="13"/>
      <c r="P2305" s="13"/>
    </row>
    <row r="2306" spans="1:16" x14ac:dyDescent="0.25">
      <c r="A2306" s="9"/>
      <c r="C2306" s="116"/>
      <c r="D2306" s="117"/>
      <c r="L2306" s="13"/>
      <c r="M2306" s="13"/>
      <c r="P2306" s="13"/>
    </row>
    <row r="2307" spans="1:16" x14ac:dyDescent="0.25">
      <c r="A2307" s="9"/>
      <c r="C2307" s="116"/>
      <c r="D2307" s="117"/>
      <c r="L2307" s="13"/>
      <c r="M2307" s="13"/>
      <c r="P2307" s="13"/>
    </row>
    <row r="2308" spans="1:16" x14ac:dyDescent="0.25">
      <c r="A2308" s="9"/>
      <c r="C2308" s="116"/>
      <c r="D2308" s="117"/>
      <c r="L2308" s="13"/>
      <c r="M2308" s="13"/>
      <c r="P2308" s="13"/>
    </row>
    <row r="2309" spans="1:16" x14ac:dyDescent="0.25">
      <c r="A2309" s="9"/>
      <c r="C2309" s="116"/>
      <c r="D2309" s="117"/>
      <c r="L2309" s="13"/>
      <c r="M2309" s="13"/>
      <c r="P2309" s="13"/>
    </row>
    <row r="2310" spans="1:16" x14ac:dyDescent="0.25">
      <c r="A2310" s="9"/>
      <c r="C2310" s="116"/>
      <c r="D2310" s="117"/>
      <c r="L2310" s="13"/>
      <c r="M2310" s="13"/>
      <c r="P2310" s="13"/>
    </row>
    <row r="2311" spans="1:16" x14ac:dyDescent="0.25">
      <c r="A2311" s="9"/>
      <c r="C2311" s="116"/>
      <c r="D2311" s="117"/>
      <c r="L2311" s="13"/>
      <c r="M2311" s="13"/>
      <c r="P2311" s="13"/>
    </row>
    <row r="2312" spans="1:16" x14ac:dyDescent="0.25">
      <c r="A2312" s="9"/>
      <c r="C2312" s="116"/>
      <c r="D2312" s="117"/>
      <c r="L2312" s="13"/>
      <c r="M2312" s="13"/>
      <c r="P2312" s="13"/>
    </row>
    <row r="2313" spans="1:16" x14ac:dyDescent="0.25">
      <c r="A2313" s="9"/>
      <c r="C2313" s="116"/>
      <c r="D2313" s="117"/>
      <c r="L2313" s="13"/>
      <c r="M2313" s="13"/>
      <c r="P2313" s="13"/>
    </row>
    <row r="2314" spans="1:16" x14ac:dyDescent="0.25">
      <c r="A2314" s="9"/>
      <c r="C2314" s="116"/>
      <c r="D2314" s="117"/>
      <c r="L2314" s="13"/>
      <c r="M2314" s="13"/>
      <c r="P2314" s="13"/>
    </row>
    <row r="2315" spans="1:16" x14ac:dyDescent="0.25">
      <c r="A2315" s="9"/>
      <c r="C2315" s="116"/>
      <c r="D2315" s="117"/>
      <c r="L2315" s="13"/>
      <c r="M2315" s="13"/>
      <c r="P2315" s="13"/>
    </row>
    <row r="2316" spans="1:16" x14ac:dyDescent="0.25">
      <c r="A2316" s="9"/>
      <c r="C2316" s="116"/>
      <c r="D2316" s="117"/>
      <c r="L2316" s="13"/>
      <c r="M2316" s="13"/>
      <c r="P2316" s="13"/>
    </row>
    <row r="2317" spans="1:16" x14ac:dyDescent="0.25">
      <c r="A2317" s="9"/>
      <c r="C2317" s="116"/>
      <c r="D2317" s="117"/>
      <c r="L2317" s="13"/>
      <c r="M2317" s="13"/>
      <c r="P2317" s="13"/>
    </row>
    <row r="2318" spans="1:16" x14ac:dyDescent="0.25">
      <c r="A2318" s="9"/>
      <c r="C2318" s="116"/>
      <c r="D2318" s="117"/>
      <c r="L2318" s="13"/>
      <c r="M2318" s="13"/>
      <c r="P2318" s="13"/>
    </row>
    <row r="2319" spans="1:16" x14ac:dyDescent="0.25">
      <c r="A2319" s="9"/>
      <c r="C2319" s="116"/>
      <c r="D2319" s="117"/>
      <c r="L2319" s="13"/>
      <c r="M2319" s="13"/>
      <c r="P2319" s="13"/>
    </row>
    <row r="2320" spans="1:16" x14ac:dyDescent="0.25">
      <c r="A2320" s="9"/>
      <c r="C2320" s="116"/>
      <c r="D2320" s="117"/>
      <c r="L2320" s="13"/>
      <c r="M2320" s="13"/>
      <c r="P2320" s="13"/>
    </row>
    <row r="2321" spans="1:16" x14ac:dyDescent="0.25">
      <c r="A2321" s="9"/>
      <c r="C2321" s="116"/>
      <c r="D2321" s="117"/>
      <c r="L2321" s="13"/>
      <c r="M2321" s="13"/>
      <c r="P2321" s="13"/>
    </row>
    <row r="2322" spans="1:16" x14ac:dyDescent="0.25">
      <c r="A2322" s="9"/>
      <c r="C2322" s="116"/>
      <c r="D2322" s="117"/>
      <c r="L2322" s="13"/>
      <c r="M2322" s="13"/>
      <c r="P2322" s="13"/>
    </row>
    <row r="2323" spans="1:16" x14ac:dyDescent="0.25">
      <c r="A2323" s="9"/>
      <c r="C2323" s="116"/>
      <c r="D2323" s="117"/>
      <c r="L2323" s="13"/>
      <c r="M2323" s="13"/>
      <c r="P2323" s="13"/>
    </row>
    <row r="2324" spans="1:16" x14ac:dyDescent="0.25">
      <c r="A2324" s="9"/>
      <c r="C2324" s="116"/>
      <c r="D2324" s="117"/>
      <c r="L2324" s="13"/>
      <c r="M2324" s="13"/>
      <c r="P2324" s="13"/>
    </row>
    <row r="2325" spans="1:16" x14ac:dyDescent="0.25">
      <c r="A2325" s="9"/>
      <c r="C2325" s="116"/>
      <c r="D2325" s="117"/>
      <c r="L2325" s="13"/>
      <c r="M2325" s="13"/>
      <c r="P2325" s="13"/>
    </row>
    <row r="2326" spans="1:16" x14ac:dyDescent="0.25">
      <c r="A2326" s="9"/>
      <c r="C2326" s="116"/>
      <c r="D2326" s="117"/>
      <c r="L2326" s="13"/>
      <c r="M2326" s="13"/>
      <c r="P2326" s="13"/>
    </row>
    <row r="2327" spans="1:16" x14ac:dyDescent="0.25">
      <c r="A2327" s="9"/>
      <c r="C2327" s="116"/>
      <c r="D2327" s="117"/>
      <c r="L2327" s="13"/>
      <c r="M2327" s="13"/>
      <c r="P2327" s="13"/>
    </row>
    <row r="2328" spans="1:16" x14ac:dyDescent="0.25">
      <c r="A2328" s="9"/>
      <c r="C2328" s="116"/>
      <c r="D2328" s="117"/>
      <c r="L2328" s="13"/>
      <c r="M2328" s="13"/>
      <c r="P2328" s="13"/>
    </row>
    <row r="2329" spans="1:16" x14ac:dyDescent="0.25">
      <c r="A2329" s="9"/>
      <c r="C2329" s="116"/>
      <c r="D2329" s="117"/>
      <c r="L2329" s="13"/>
      <c r="M2329" s="13"/>
      <c r="P2329" s="13"/>
    </row>
    <row r="2330" spans="1:16" x14ac:dyDescent="0.25">
      <c r="A2330" s="9"/>
      <c r="C2330" s="116"/>
      <c r="D2330" s="117"/>
      <c r="L2330" s="13"/>
      <c r="M2330" s="13"/>
      <c r="P2330" s="13"/>
    </row>
    <row r="2331" spans="1:16" x14ac:dyDescent="0.25">
      <c r="A2331" s="9"/>
      <c r="C2331" s="116"/>
      <c r="D2331" s="117"/>
      <c r="L2331" s="13"/>
      <c r="M2331" s="13"/>
      <c r="P2331" s="13"/>
    </row>
    <row r="2332" spans="1:16" x14ac:dyDescent="0.25">
      <c r="A2332" s="9"/>
      <c r="C2332" s="116"/>
      <c r="D2332" s="117"/>
      <c r="L2332" s="13"/>
      <c r="M2332" s="13"/>
      <c r="P2332" s="13"/>
    </row>
    <row r="2333" spans="1:16" x14ac:dyDescent="0.25">
      <c r="A2333" s="9"/>
      <c r="C2333" s="116"/>
      <c r="D2333" s="117"/>
      <c r="L2333" s="13"/>
      <c r="M2333" s="13"/>
      <c r="P2333" s="13"/>
    </row>
    <row r="2334" spans="1:16" x14ac:dyDescent="0.25">
      <c r="A2334" s="9"/>
      <c r="C2334" s="116"/>
      <c r="D2334" s="117"/>
      <c r="L2334" s="13"/>
      <c r="M2334" s="13"/>
      <c r="P2334" s="13"/>
    </row>
    <row r="2335" spans="1:16" x14ac:dyDescent="0.25">
      <c r="A2335" s="9"/>
      <c r="C2335" s="116"/>
      <c r="D2335" s="117"/>
      <c r="L2335" s="13"/>
      <c r="M2335" s="13"/>
      <c r="P2335" s="13"/>
    </row>
    <row r="2336" spans="1:16" x14ac:dyDescent="0.25">
      <c r="A2336" s="9"/>
      <c r="C2336" s="116"/>
      <c r="D2336" s="117"/>
      <c r="L2336" s="13"/>
      <c r="M2336" s="13"/>
      <c r="P2336" s="13"/>
    </row>
    <row r="2337" spans="1:16" x14ac:dyDescent="0.25">
      <c r="A2337" s="9"/>
      <c r="C2337" s="116"/>
      <c r="D2337" s="117"/>
      <c r="L2337" s="13"/>
      <c r="M2337" s="13"/>
      <c r="P2337" s="13"/>
    </row>
    <row r="2338" spans="1:16" x14ac:dyDescent="0.25">
      <c r="A2338" s="9"/>
      <c r="C2338" s="116"/>
      <c r="D2338" s="117"/>
      <c r="L2338" s="13"/>
      <c r="M2338" s="13"/>
      <c r="P2338" s="13"/>
    </row>
    <row r="2339" spans="1:16" x14ac:dyDescent="0.25">
      <c r="A2339" s="9"/>
      <c r="C2339" s="116"/>
      <c r="D2339" s="117"/>
      <c r="L2339" s="13"/>
      <c r="M2339" s="13"/>
      <c r="P2339" s="13"/>
    </row>
    <row r="2340" spans="1:16" x14ac:dyDescent="0.25">
      <c r="A2340" s="9"/>
      <c r="C2340" s="116"/>
      <c r="D2340" s="117"/>
      <c r="L2340" s="13"/>
      <c r="M2340" s="13"/>
      <c r="P2340" s="13"/>
    </row>
    <row r="2341" spans="1:16" x14ac:dyDescent="0.25">
      <c r="A2341" s="9"/>
      <c r="C2341" s="116"/>
      <c r="D2341" s="117"/>
      <c r="L2341" s="13"/>
      <c r="M2341" s="13"/>
      <c r="P2341" s="13"/>
    </row>
    <row r="2342" spans="1:16" x14ac:dyDescent="0.25">
      <c r="A2342" s="9"/>
      <c r="C2342" s="116"/>
      <c r="D2342" s="117"/>
      <c r="L2342" s="13"/>
      <c r="M2342" s="13"/>
      <c r="P2342" s="13"/>
    </row>
    <row r="2343" spans="1:16" x14ac:dyDescent="0.25">
      <c r="A2343" s="9"/>
      <c r="C2343" s="116"/>
      <c r="D2343" s="117"/>
      <c r="L2343" s="13"/>
      <c r="M2343" s="13"/>
      <c r="P2343" s="13"/>
    </row>
    <row r="2344" spans="1:16" x14ac:dyDescent="0.25">
      <c r="A2344" s="9"/>
      <c r="C2344" s="116"/>
      <c r="D2344" s="117"/>
      <c r="L2344" s="13"/>
      <c r="M2344" s="13"/>
      <c r="P2344" s="13"/>
    </row>
    <row r="2345" spans="1:16" x14ac:dyDescent="0.25">
      <c r="A2345" s="9"/>
      <c r="C2345" s="116"/>
      <c r="D2345" s="117"/>
      <c r="L2345" s="13"/>
      <c r="M2345" s="13"/>
      <c r="P2345" s="13"/>
    </row>
    <row r="2346" spans="1:16" x14ac:dyDescent="0.25">
      <c r="A2346" s="9"/>
      <c r="C2346" s="116"/>
      <c r="D2346" s="117"/>
      <c r="L2346" s="13"/>
      <c r="M2346" s="13"/>
      <c r="P2346" s="13"/>
    </row>
    <row r="2347" spans="1:16" x14ac:dyDescent="0.25">
      <c r="A2347" s="9"/>
      <c r="C2347" s="116"/>
      <c r="D2347" s="117"/>
      <c r="L2347" s="13"/>
      <c r="M2347" s="13"/>
      <c r="P2347" s="13"/>
    </row>
    <row r="2348" spans="1:16" x14ac:dyDescent="0.25">
      <c r="A2348" s="9"/>
      <c r="C2348" s="116"/>
      <c r="D2348" s="117"/>
      <c r="L2348" s="13"/>
      <c r="M2348" s="13"/>
      <c r="P2348" s="13"/>
    </row>
    <row r="2349" spans="1:16" x14ac:dyDescent="0.25">
      <c r="A2349" s="9"/>
      <c r="C2349" s="116"/>
      <c r="D2349" s="117"/>
      <c r="L2349" s="13"/>
      <c r="M2349" s="13"/>
      <c r="P2349" s="13"/>
    </row>
    <row r="2350" spans="1:16" x14ac:dyDescent="0.25">
      <c r="A2350" s="9"/>
      <c r="C2350" s="116"/>
      <c r="D2350" s="117"/>
      <c r="L2350" s="13"/>
      <c r="M2350" s="13"/>
      <c r="P2350" s="13"/>
    </row>
    <row r="2351" spans="1:16" x14ac:dyDescent="0.25">
      <c r="A2351" s="9"/>
      <c r="C2351" s="116"/>
      <c r="D2351" s="117"/>
      <c r="L2351" s="13"/>
      <c r="M2351" s="13"/>
      <c r="P2351" s="13"/>
    </row>
    <row r="2352" spans="1:16" x14ac:dyDescent="0.25">
      <c r="A2352" s="9"/>
      <c r="C2352" s="116"/>
      <c r="D2352" s="117"/>
      <c r="L2352" s="13"/>
      <c r="M2352" s="13"/>
      <c r="P2352" s="13"/>
    </row>
    <row r="2353" spans="1:16" x14ac:dyDescent="0.25">
      <c r="A2353" s="9"/>
      <c r="C2353" s="116"/>
      <c r="D2353" s="117"/>
      <c r="L2353" s="13"/>
      <c r="M2353" s="13"/>
      <c r="P2353" s="13"/>
    </row>
    <row r="2354" spans="1:16" x14ac:dyDescent="0.25">
      <c r="A2354" s="9"/>
      <c r="C2354" s="116"/>
      <c r="D2354" s="117"/>
      <c r="L2354" s="13"/>
      <c r="M2354" s="13"/>
      <c r="P2354" s="13"/>
    </row>
    <row r="2355" spans="1:16" x14ac:dyDescent="0.25">
      <c r="A2355" s="9"/>
      <c r="C2355" s="116"/>
      <c r="D2355" s="117"/>
      <c r="L2355" s="13"/>
      <c r="M2355" s="13"/>
      <c r="P2355" s="13"/>
    </row>
    <row r="2356" spans="1:16" x14ac:dyDescent="0.25">
      <c r="A2356" s="9"/>
      <c r="C2356" s="116"/>
      <c r="D2356" s="117"/>
      <c r="L2356" s="13"/>
      <c r="M2356" s="13"/>
      <c r="P2356" s="13"/>
    </row>
    <row r="2357" spans="1:16" x14ac:dyDescent="0.25">
      <c r="A2357" s="9"/>
      <c r="C2357" s="116"/>
      <c r="D2357" s="117"/>
      <c r="L2357" s="13"/>
      <c r="M2357" s="13"/>
      <c r="P2357" s="13"/>
    </row>
    <row r="2358" spans="1:16" x14ac:dyDescent="0.25">
      <c r="A2358" s="9"/>
      <c r="C2358" s="116"/>
      <c r="D2358" s="117"/>
      <c r="L2358" s="13"/>
      <c r="M2358" s="13"/>
      <c r="P2358" s="13"/>
    </row>
    <row r="2359" spans="1:16" x14ac:dyDescent="0.25">
      <c r="A2359" s="9"/>
      <c r="C2359" s="116"/>
      <c r="D2359" s="117"/>
      <c r="L2359" s="13"/>
      <c r="M2359" s="13"/>
      <c r="P2359" s="13"/>
    </row>
    <row r="2360" spans="1:16" x14ac:dyDescent="0.25">
      <c r="A2360" s="9"/>
      <c r="C2360" s="116"/>
      <c r="D2360" s="117"/>
      <c r="L2360" s="13"/>
      <c r="M2360" s="13"/>
      <c r="P2360" s="13"/>
    </row>
    <row r="2361" spans="1:16" x14ac:dyDescent="0.25">
      <c r="A2361" s="9"/>
      <c r="C2361" s="116"/>
      <c r="D2361" s="117"/>
      <c r="L2361" s="13"/>
      <c r="M2361" s="13"/>
      <c r="P2361" s="13"/>
    </row>
    <row r="2362" spans="1:16" x14ac:dyDescent="0.25">
      <c r="A2362" s="9"/>
      <c r="C2362" s="116"/>
      <c r="D2362" s="117"/>
      <c r="L2362" s="13"/>
      <c r="M2362" s="13"/>
      <c r="P2362" s="13"/>
    </row>
    <row r="2363" spans="1:16" x14ac:dyDescent="0.25">
      <c r="A2363" s="9"/>
      <c r="C2363" s="116"/>
      <c r="D2363" s="117"/>
      <c r="L2363" s="13"/>
      <c r="M2363" s="13"/>
      <c r="P2363" s="13"/>
    </row>
    <row r="2364" spans="1:16" x14ac:dyDescent="0.25">
      <c r="A2364" s="9"/>
      <c r="C2364" s="116"/>
      <c r="D2364" s="117"/>
      <c r="L2364" s="13"/>
      <c r="M2364" s="13"/>
      <c r="P2364" s="13"/>
    </row>
    <row r="2365" spans="1:16" x14ac:dyDescent="0.25">
      <c r="A2365" s="9"/>
      <c r="C2365" s="116"/>
      <c r="D2365" s="117"/>
      <c r="L2365" s="13"/>
      <c r="M2365" s="13"/>
      <c r="P2365" s="13"/>
    </row>
    <row r="2366" spans="1:16" x14ac:dyDescent="0.25">
      <c r="A2366" s="9"/>
      <c r="C2366" s="116"/>
      <c r="D2366" s="117"/>
      <c r="L2366" s="13"/>
      <c r="M2366" s="13"/>
      <c r="P2366" s="13"/>
    </row>
    <row r="2367" spans="1:16" x14ac:dyDescent="0.25">
      <c r="A2367" s="9"/>
      <c r="C2367" s="116"/>
      <c r="D2367" s="117"/>
      <c r="L2367" s="13"/>
      <c r="M2367" s="13"/>
      <c r="P2367" s="13"/>
    </row>
    <row r="2368" spans="1:16" x14ac:dyDescent="0.25">
      <c r="A2368" s="9"/>
      <c r="C2368" s="116"/>
      <c r="D2368" s="117"/>
      <c r="L2368" s="13"/>
      <c r="M2368" s="13"/>
      <c r="P2368" s="13"/>
    </row>
    <row r="2369" spans="1:16" x14ac:dyDescent="0.25">
      <c r="A2369" s="9"/>
      <c r="C2369" s="116"/>
      <c r="D2369" s="117"/>
      <c r="L2369" s="13"/>
      <c r="M2369" s="13"/>
      <c r="P2369" s="13"/>
    </row>
    <row r="2370" spans="1:16" x14ac:dyDescent="0.25">
      <c r="A2370" s="9"/>
      <c r="C2370" s="116"/>
      <c r="D2370" s="117"/>
      <c r="L2370" s="13"/>
      <c r="M2370" s="13"/>
      <c r="P2370" s="13"/>
    </row>
    <row r="2371" spans="1:16" x14ac:dyDescent="0.25">
      <c r="A2371" s="9"/>
      <c r="C2371" s="116"/>
      <c r="D2371" s="117"/>
      <c r="L2371" s="13"/>
      <c r="M2371" s="13"/>
      <c r="P2371" s="13"/>
    </row>
    <row r="2372" spans="1:16" x14ac:dyDescent="0.25">
      <c r="A2372" s="9"/>
      <c r="C2372" s="116"/>
      <c r="D2372" s="117"/>
      <c r="L2372" s="13"/>
      <c r="M2372" s="13"/>
      <c r="P2372" s="13"/>
    </row>
    <row r="2373" spans="1:16" x14ac:dyDescent="0.25">
      <c r="A2373" s="9"/>
      <c r="C2373" s="116"/>
      <c r="D2373" s="117"/>
      <c r="L2373" s="13"/>
      <c r="M2373" s="13"/>
      <c r="P2373" s="13"/>
    </row>
    <row r="2374" spans="1:16" x14ac:dyDescent="0.25">
      <c r="A2374" s="9"/>
      <c r="C2374" s="116"/>
      <c r="D2374" s="117"/>
      <c r="L2374" s="13"/>
      <c r="M2374" s="13"/>
      <c r="P2374" s="13"/>
    </row>
    <row r="2375" spans="1:16" x14ac:dyDescent="0.25">
      <c r="A2375" s="9"/>
      <c r="C2375" s="116"/>
      <c r="D2375" s="117"/>
      <c r="L2375" s="13"/>
      <c r="M2375" s="13"/>
      <c r="P2375" s="13"/>
    </row>
    <row r="2376" spans="1:16" x14ac:dyDescent="0.25">
      <c r="A2376" s="9"/>
      <c r="C2376" s="116"/>
      <c r="D2376" s="117"/>
      <c r="L2376" s="13"/>
      <c r="M2376" s="13"/>
      <c r="P2376" s="13"/>
    </row>
    <row r="2377" spans="1:16" x14ac:dyDescent="0.25">
      <c r="A2377" s="9"/>
      <c r="C2377" s="116"/>
      <c r="D2377" s="117"/>
      <c r="L2377" s="13"/>
      <c r="M2377" s="13"/>
      <c r="P2377" s="13"/>
    </row>
    <row r="2378" spans="1:16" x14ac:dyDescent="0.25">
      <c r="A2378" s="9"/>
      <c r="C2378" s="116"/>
      <c r="D2378" s="117"/>
      <c r="L2378" s="13"/>
      <c r="M2378" s="13"/>
      <c r="P2378" s="13"/>
    </row>
    <row r="2379" spans="1:16" x14ac:dyDescent="0.25">
      <c r="A2379" s="9"/>
      <c r="C2379" s="116"/>
      <c r="D2379" s="117"/>
      <c r="L2379" s="13"/>
      <c r="M2379" s="13"/>
      <c r="P2379" s="13"/>
    </row>
    <row r="2380" spans="1:16" x14ac:dyDescent="0.25">
      <c r="A2380" s="9"/>
      <c r="C2380" s="116"/>
      <c r="D2380" s="117"/>
      <c r="L2380" s="13"/>
      <c r="M2380" s="13"/>
      <c r="P2380" s="13"/>
    </row>
    <row r="2381" spans="1:16" x14ac:dyDescent="0.25">
      <c r="A2381" s="9"/>
      <c r="C2381" s="116"/>
      <c r="D2381" s="117"/>
      <c r="L2381" s="13"/>
      <c r="M2381" s="13"/>
      <c r="P2381" s="13"/>
    </row>
    <row r="2382" spans="1:16" x14ac:dyDescent="0.25">
      <c r="A2382" s="9"/>
      <c r="C2382" s="116"/>
      <c r="D2382" s="117"/>
      <c r="L2382" s="13"/>
      <c r="M2382" s="13"/>
      <c r="P2382" s="13"/>
    </row>
    <row r="2383" spans="1:16" x14ac:dyDescent="0.25">
      <c r="A2383" s="9"/>
      <c r="C2383" s="116"/>
      <c r="D2383" s="117"/>
      <c r="L2383" s="13"/>
      <c r="M2383" s="13"/>
      <c r="P2383" s="13"/>
    </row>
    <row r="2384" spans="1:16" x14ac:dyDescent="0.25">
      <c r="A2384" s="9"/>
      <c r="C2384" s="116"/>
      <c r="D2384" s="117"/>
      <c r="L2384" s="13"/>
      <c r="M2384" s="13"/>
      <c r="P2384" s="13"/>
    </row>
    <row r="2385" spans="1:16" x14ac:dyDescent="0.25">
      <c r="A2385" s="9"/>
      <c r="C2385" s="116"/>
      <c r="D2385" s="117"/>
      <c r="L2385" s="13"/>
      <c r="M2385" s="13"/>
      <c r="P2385" s="13"/>
    </row>
    <row r="2386" spans="1:16" x14ac:dyDescent="0.25">
      <c r="A2386" s="9"/>
      <c r="C2386" s="116"/>
      <c r="D2386" s="117"/>
      <c r="L2386" s="13"/>
      <c r="M2386" s="13"/>
      <c r="P2386" s="13"/>
    </row>
    <row r="2387" spans="1:16" x14ac:dyDescent="0.25">
      <c r="A2387" s="9"/>
      <c r="C2387" s="116"/>
      <c r="D2387" s="117"/>
      <c r="L2387" s="13"/>
      <c r="M2387" s="13"/>
      <c r="P2387" s="13"/>
    </row>
    <row r="2388" spans="1:16" x14ac:dyDescent="0.25">
      <c r="A2388" s="9"/>
      <c r="C2388" s="116"/>
      <c r="D2388" s="117"/>
      <c r="L2388" s="13"/>
      <c r="M2388" s="13"/>
      <c r="P2388" s="13"/>
    </row>
    <row r="2389" spans="1:16" x14ac:dyDescent="0.25">
      <c r="A2389" s="9"/>
      <c r="C2389" s="116"/>
      <c r="D2389" s="117"/>
      <c r="L2389" s="13"/>
      <c r="M2389" s="13"/>
      <c r="P2389" s="13"/>
    </row>
    <row r="2390" spans="1:16" x14ac:dyDescent="0.25">
      <c r="A2390" s="9"/>
      <c r="C2390" s="116"/>
      <c r="D2390" s="117"/>
      <c r="L2390" s="13"/>
      <c r="M2390" s="13"/>
      <c r="P2390" s="13"/>
    </row>
    <row r="2391" spans="1:16" x14ac:dyDescent="0.25">
      <c r="A2391" s="9"/>
      <c r="C2391" s="116"/>
      <c r="D2391" s="117"/>
      <c r="L2391" s="13"/>
      <c r="M2391" s="13"/>
      <c r="P2391" s="13"/>
    </row>
    <row r="2392" spans="1:16" x14ac:dyDescent="0.25">
      <c r="A2392" s="9"/>
      <c r="C2392" s="116"/>
      <c r="D2392" s="117"/>
      <c r="L2392" s="13"/>
      <c r="M2392" s="13"/>
      <c r="P2392" s="13"/>
    </row>
    <row r="2393" spans="1:16" x14ac:dyDescent="0.25">
      <c r="A2393" s="9"/>
      <c r="C2393" s="116"/>
      <c r="D2393" s="117"/>
      <c r="L2393" s="13"/>
      <c r="M2393" s="13"/>
      <c r="P2393" s="13"/>
    </row>
    <row r="2394" spans="1:16" x14ac:dyDescent="0.25">
      <c r="A2394" s="9"/>
      <c r="C2394" s="116"/>
      <c r="D2394" s="117"/>
      <c r="L2394" s="13"/>
      <c r="M2394" s="13"/>
      <c r="P2394" s="13"/>
    </row>
    <row r="2395" spans="1:16" x14ac:dyDescent="0.25">
      <c r="A2395" s="9"/>
      <c r="C2395" s="116"/>
      <c r="D2395" s="117"/>
      <c r="L2395" s="13"/>
      <c r="M2395" s="13"/>
      <c r="P2395" s="13"/>
    </row>
    <row r="2396" spans="1:16" x14ac:dyDescent="0.25">
      <c r="A2396" s="9"/>
      <c r="C2396" s="116"/>
      <c r="D2396" s="117"/>
      <c r="L2396" s="13"/>
      <c r="M2396" s="13"/>
      <c r="P2396" s="13"/>
    </row>
    <row r="2397" spans="1:16" x14ac:dyDescent="0.25">
      <c r="A2397" s="9"/>
      <c r="C2397" s="116"/>
      <c r="D2397" s="117"/>
      <c r="L2397" s="13"/>
      <c r="M2397" s="13"/>
      <c r="P2397" s="13"/>
    </row>
    <row r="2398" spans="1:16" x14ac:dyDescent="0.25">
      <c r="A2398" s="9"/>
      <c r="C2398" s="116"/>
      <c r="D2398" s="117"/>
      <c r="L2398" s="13"/>
      <c r="M2398" s="13"/>
      <c r="P2398" s="13"/>
    </row>
    <row r="2399" spans="1:16" x14ac:dyDescent="0.25">
      <c r="A2399" s="9"/>
      <c r="C2399" s="116"/>
      <c r="D2399" s="117"/>
      <c r="L2399" s="13"/>
      <c r="M2399" s="13"/>
      <c r="P2399" s="13"/>
    </row>
    <row r="2400" spans="1:16" x14ac:dyDescent="0.25">
      <c r="A2400" s="9"/>
      <c r="C2400" s="116"/>
      <c r="D2400" s="117"/>
      <c r="L2400" s="13"/>
      <c r="M2400" s="13"/>
      <c r="P2400" s="13"/>
    </row>
    <row r="2401" spans="1:16" x14ac:dyDescent="0.25">
      <c r="A2401" s="9"/>
      <c r="C2401" s="116"/>
      <c r="D2401" s="117"/>
      <c r="L2401" s="13"/>
      <c r="M2401" s="13"/>
      <c r="P2401" s="13"/>
    </row>
    <row r="2402" spans="1:16" x14ac:dyDescent="0.25">
      <c r="A2402" s="9"/>
      <c r="C2402" s="116"/>
      <c r="D2402" s="117"/>
      <c r="L2402" s="13"/>
      <c r="M2402" s="13"/>
      <c r="P2402" s="13"/>
    </row>
    <row r="2403" spans="1:16" x14ac:dyDescent="0.25">
      <c r="A2403" s="9"/>
      <c r="C2403" s="116"/>
      <c r="D2403" s="117"/>
      <c r="L2403" s="13"/>
      <c r="M2403" s="13"/>
      <c r="P2403" s="13"/>
    </row>
    <row r="2404" spans="1:16" x14ac:dyDescent="0.25">
      <c r="A2404" s="9"/>
      <c r="C2404" s="116"/>
      <c r="D2404" s="117"/>
      <c r="L2404" s="13"/>
      <c r="M2404" s="13"/>
      <c r="P2404" s="13"/>
    </row>
    <row r="2405" spans="1:16" x14ac:dyDescent="0.25">
      <c r="A2405" s="9"/>
      <c r="C2405" s="116"/>
      <c r="D2405" s="117"/>
      <c r="L2405" s="13"/>
      <c r="M2405" s="13"/>
      <c r="P2405" s="13"/>
    </row>
    <row r="2406" spans="1:16" x14ac:dyDescent="0.25">
      <c r="A2406" s="9"/>
      <c r="C2406" s="116"/>
      <c r="D2406" s="117"/>
      <c r="L2406" s="13"/>
      <c r="M2406" s="13"/>
      <c r="P2406" s="13"/>
    </row>
    <row r="2407" spans="1:16" x14ac:dyDescent="0.25">
      <c r="A2407" s="9"/>
      <c r="C2407" s="116"/>
      <c r="D2407" s="117"/>
      <c r="L2407" s="13"/>
      <c r="M2407" s="13"/>
      <c r="P2407" s="13"/>
    </row>
    <row r="2408" spans="1:16" x14ac:dyDescent="0.25">
      <c r="A2408" s="9"/>
      <c r="C2408" s="116"/>
      <c r="D2408" s="117"/>
      <c r="L2408" s="13"/>
      <c r="M2408" s="13"/>
      <c r="P2408" s="13"/>
    </row>
    <row r="2409" spans="1:16" x14ac:dyDescent="0.25">
      <c r="A2409" s="9"/>
      <c r="C2409" s="116"/>
      <c r="D2409" s="117"/>
      <c r="L2409" s="13"/>
      <c r="M2409" s="13"/>
      <c r="P2409" s="13"/>
    </row>
    <row r="2410" spans="1:16" x14ac:dyDescent="0.25">
      <c r="A2410" s="9"/>
      <c r="C2410" s="116"/>
      <c r="D2410" s="117"/>
      <c r="L2410" s="13"/>
      <c r="M2410" s="13"/>
      <c r="P2410" s="13"/>
    </row>
    <row r="2411" spans="1:16" x14ac:dyDescent="0.25">
      <c r="A2411" s="9"/>
      <c r="C2411" s="116"/>
      <c r="D2411" s="117"/>
      <c r="L2411" s="13"/>
      <c r="M2411" s="13"/>
      <c r="P2411" s="13"/>
    </row>
    <row r="2412" spans="1:16" x14ac:dyDescent="0.25">
      <c r="A2412" s="9"/>
      <c r="C2412" s="116"/>
      <c r="D2412" s="117"/>
      <c r="L2412" s="13"/>
      <c r="M2412" s="13"/>
      <c r="P2412" s="13"/>
    </row>
    <row r="2413" spans="1:16" x14ac:dyDescent="0.25">
      <c r="A2413" s="9"/>
      <c r="C2413" s="116"/>
      <c r="D2413" s="117"/>
      <c r="L2413" s="13"/>
      <c r="M2413" s="13"/>
      <c r="P2413" s="13"/>
    </row>
    <row r="2414" spans="1:16" x14ac:dyDescent="0.25">
      <c r="A2414" s="9"/>
      <c r="C2414" s="116"/>
      <c r="D2414" s="117"/>
      <c r="L2414" s="13"/>
      <c r="M2414" s="13"/>
      <c r="P2414" s="13"/>
    </row>
    <row r="2415" spans="1:16" x14ac:dyDescent="0.25">
      <c r="A2415" s="9"/>
      <c r="C2415" s="116"/>
      <c r="D2415" s="117"/>
      <c r="L2415" s="13"/>
      <c r="M2415" s="13"/>
      <c r="P2415" s="13"/>
    </row>
    <row r="2416" spans="1:16" x14ac:dyDescent="0.25">
      <c r="A2416" s="9"/>
      <c r="C2416" s="116"/>
      <c r="D2416" s="117"/>
      <c r="L2416" s="13"/>
      <c r="M2416" s="13"/>
      <c r="P2416" s="13"/>
    </row>
    <row r="2417" spans="1:16" x14ac:dyDescent="0.25">
      <c r="A2417" s="9"/>
      <c r="C2417" s="116"/>
      <c r="D2417" s="117"/>
      <c r="L2417" s="13"/>
      <c r="M2417" s="13"/>
      <c r="P2417" s="13"/>
    </row>
    <row r="2418" spans="1:16" x14ac:dyDescent="0.25">
      <c r="A2418" s="9"/>
      <c r="C2418" s="116"/>
      <c r="D2418" s="117"/>
      <c r="L2418" s="13"/>
      <c r="M2418" s="13"/>
      <c r="P2418" s="13"/>
    </row>
    <row r="2419" spans="1:16" x14ac:dyDescent="0.25">
      <c r="A2419" s="9"/>
      <c r="C2419" s="116"/>
      <c r="D2419" s="117"/>
      <c r="L2419" s="13"/>
      <c r="M2419" s="13"/>
      <c r="P2419" s="13"/>
    </row>
    <row r="2420" spans="1:16" x14ac:dyDescent="0.25">
      <c r="A2420" s="9"/>
      <c r="C2420" s="116"/>
      <c r="D2420" s="117"/>
      <c r="L2420" s="13"/>
      <c r="M2420" s="13"/>
      <c r="P2420" s="13"/>
    </row>
    <row r="2421" spans="1:16" x14ac:dyDescent="0.25">
      <c r="A2421" s="9"/>
      <c r="C2421" s="116"/>
      <c r="D2421" s="117"/>
      <c r="L2421" s="13"/>
      <c r="M2421" s="13"/>
      <c r="P2421" s="13"/>
    </row>
    <row r="2422" spans="1:16" x14ac:dyDescent="0.25">
      <c r="A2422" s="9"/>
      <c r="C2422" s="116"/>
      <c r="D2422" s="117"/>
      <c r="L2422" s="13"/>
      <c r="M2422" s="13"/>
      <c r="P2422" s="13"/>
    </row>
    <row r="2423" spans="1:16" x14ac:dyDescent="0.25">
      <c r="A2423" s="9"/>
      <c r="C2423" s="116"/>
      <c r="D2423" s="117"/>
      <c r="L2423" s="13"/>
      <c r="M2423" s="13"/>
      <c r="P2423" s="13"/>
    </row>
    <row r="2424" spans="1:16" x14ac:dyDescent="0.25">
      <c r="A2424" s="9"/>
      <c r="C2424" s="116"/>
      <c r="D2424" s="117"/>
      <c r="L2424" s="13"/>
      <c r="M2424" s="13"/>
      <c r="P2424" s="13"/>
    </row>
    <row r="2425" spans="1:16" x14ac:dyDescent="0.25">
      <c r="A2425" s="9"/>
      <c r="C2425" s="116"/>
      <c r="D2425" s="117"/>
      <c r="L2425" s="13"/>
      <c r="M2425" s="13"/>
      <c r="P2425" s="13"/>
    </row>
    <row r="2426" spans="1:16" x14ac:dyDescent="0.25">
      <c r="A2426" s="9"/>
      <c r="C2426" s="116"/>
      <c r="D2426" s="117"/>
      <c r="L2426" s="13"/>
      <c r="M2426" s="13"/>
      <c r="P2426" s="13"/>
    </row>
    <row r="2427" spans="1:16" x14ac:dyDescent="0.25">
      <c r="A2427" s="9"/>
      <c r="C2427" s="116"/>
      <c r="D2427" s="117"/>
      <c r="L2427" s="13"/>
      <c r="M2427" s="13"/>
      <c r="P2427" s="13"/>
    </row>
    <row r="2428" spans="1:16" x14ac:dyDescent="0.25">
      <c r="A2428" s="9"/>
      <c r="C2428" s="116"/>
      <c r="D2428" s="117"/>
      <c r="L2428" s="13"/>
      <c r="M2428" s="13"/>
      <c r="P2428" s="13"/>
    </row>
    <row r="2429" spans="1:16" x14ac:dyDescent="0.25">
      <c r="A2429" s="9"/>
      <c r="C2429" s="116"/>
      <c r="D2429" s="117"/>
      <c r="L2429" s="13"/>
      <c r="M2429" s="13"/>
      <c r="P2429" s="13"/>
    </row>
    <row r="2430" spans="1:16" x14ac:dyDescent="0.25">
      <c r="A2430" s="9"/>
      <c r="C2430" s="116"/>
      <c r="D2430" s="117"/>
      <c r="L2430" s="13"/>
      <c r="M2430" s="13"/>
      <c r="P2430" s="13"/>
    </row>
    <row r="2431" spans="1:16" x14ac:dyDescent="0.25">
      <c r="A2431" s="9"/>
      <c r="C2431" s="116"/>
      <c r="D2431" s="117"/>
      <c r="L2431" s="13"/>
      <c r="M2431" s="13"/>
      <c r="P2431" s="13"/>
    </row>
    <row r="2432" spans="1:16" x14ac:dyDescent="0.25">
      <c r="A2432" s="9"/>
      <c r="C2432" s="116"/>
      <c r="D2432" s="117"/>
      <c r="L2432" s="13"/>
      <c r="M2432" s="13"/>
      <c r="P2432" s="13"/>
    </row>
    <row r="2433" spans="1:16" x14ac:dyDescent="0.25">
      <c r="A2433" s="9"/>
      <c r="C2433" s="116"/>
      <c r="D2433" s="117"/>
      <c r="L2433" s="13"/>
      <c r="M2433" s="13"/>
      <c r="P2433" s="13"/>
    </row>
    <row r="2434" spans="1:16" x14ac:dyDescent="0.25">
      <c r="A2434" s="9"/>
      <c r="C2434" s="116"/>
      <c r="D2434" s="117"/>
      <c r="L2434" s="13"/>
      <c r="M2434" s="13"/>
      <c r="P2434" s="13"/>
    </row>
    <row r="2435" spans="1:16" x14ac:dyDescent="0.25">
      <c r="A2435" s="9"/>
      <c r="C2435" s="116"/>
      <c r="D2435" s="117"/>
      <c r="L2435" s="13"/>
      <c r="M2435" s="13"/>
      <c r="P2435" s="13"/>
    </row>
    <row r="2436" spans="1:16" x14ac:dyDescent="0.25">
      <c r="A2436" s="9"/>
      <c r="C2436" s="116"/>
      <c r="D2436" s="117"/>
      <c r="L2436" s="13"/>
      <c r="M2436" s="13"/>
      <c r="P2436" s="13"/>
    </row>
    <row r="2437" spans="1:16" x14ac:dyDescent="0.25">
      <c r="A2437" s="9"/>
      <c r="C2437" s="116"/>
      <c r="D2437" s="117"/>
      <c r="L2437" s="13"/>
      <c r="M2437" s="13"/>
      <c r="P2437" s="13"/>
    </row>
    <row r="2438" spans="1:16" x14ac:dyDescent="0.25">
      <c r="A2438" s="9"/>
      <c r="C2438" s="116"/>
      <c r="D2438" s="117"/>
      <c r="L2438" s="13"/>
      <c r="M2438" s="13"/>
      <c r="P2438" s="13"/>
    </row>
    <row r="2439" spans="1:16" x14ac:dyDescent="0.25">
      <c r="A2439" s="9"/>
      <c r="C2439" s="116"/>
      <c r="D2439" s="117"/>
      <c r="L2439" s="13"/>
      <c r="M2439" s="13"/>
      <c r="P2439" s="13"/>
    </row>
    <row r="2440" spans="1:16" x14ac:dyDescent="0.25">
      <c r="A2440" s="9"/>
      <c r="C2440" s="116"/>
      <c r="D2440" s="117"/>
      <c r="L2440" s="13"/>
      <c r="M2440" s="13"/>
      <c r="P2440" s="13"/>
    </row>
    <row r="2441" spans="1:16" x14ac:dyDescent="0.25">
      <c r="A2441" s="9"/>
      <c r="C2441" s="116"/>
      <c r="D2441" s="117"/>
      <c r="L2441" s="13"/>
      <c r="M2441" s="13"/>
      <c r="P2441" s="13"/>
    </row>
    <row r="2442" spans="1:16" x14ac:dyDescent="0.25">
      <c r="A2442" s="9"/>
      <c r="C2442" s="116"/>
      <c r="D2442" s="117"/>
      <c r="L2442" s="13"/>
      <c r="M2442" s="13"/>
      <c r="P2442" s="13"/>
    </row>
    <row r="2443" spans="1:16" x14ac:dyDescent="0.25">
      <c r="A2443" s="9"/>
      <c r="C2443" s="116"/>
      <c r="D2443" s="117"/>
      <c r="L2443" s="13"/>
      <c r="M2443" s="13"/>
      <c r="P2443" s="13"/>
    </row>
    <row r="2444" spans="1:16" x14ac:dyDescent="0.25">
      <c r="A2444" s="9"/>
      <c r="C2444" s="116"/>
      <c r="D2444" s="117"/>
      <c r="L2444" s="13"/>
      <c r="M2444" s="13"/>
      <c r="P2444" s="13"/>
    </row>
    <row r="2445" spans="1:16" x14ac:dyDescent="0.25">
      <c r="A2445" s="9"/>
      <c r="C2445" s="116"/>
      <c r="D2445" s="117"/>
      <c r="L2445" s="13"/>
      <c r="M2445" s="13"/>
      <c r="P2445" s="13"/>
    </row>
    <row r="2446" spans="1:16" x14ac:dyDescent="0.25">
      <c r="A2446" s="9"/>
      <c r="C2446" s="116"/>
      <c r="D2446" s="117"/>
      <c r="L2446" s="13"/>
      <c r="M2446" s="13"/>
      <c r="P2446" s="13"/>
    </row>
    <row r="2447" spans="1:16" x14ac:dyDescent="0.25">
      <c r="A2447" s="9"/>
      <c r="C2447" s="116"/>
      <c r="D2447" s="117"/>
      <c r="L2447" s="13"/>
      <c r="M2447" s="13"/>
      <c r="P2447" s="13"/>
    </row>
    <row r="2448" spans="1:16" x14ac:dyDescent="0.25">
      <c r="A2448" s="9"/>
      <c r="C2448" s="116"/>
      <c r="D2448" s="117"/>
      <c r="L2448" s="13"/>
      <c r="M2448" s="13"/>
      <c r="P2448" s="13"/>
    </row>
    <row r="2449" spans="1:16" x14ac:dyDescent="0.25">
      <c r="A2449" s="9"/>
      <c r="C2449" s="116"/>
      <c r="D2449" s="117"/>
      <c r="L2449" s="13"/>
      <c r="M2449" s="13"/>
      <c r="P2449" s="13"/>
    </row>
    <row r="2450" spans="1:16" x14ac:dyDescent="0.25">
      <c r="A2450" s="9"/>
      <c r="C2450" s="116"/>
      <c r="D2450" s="117"/>
      <c r="L2450" s="13"/>
      <c r="M2450" s="13"/>
      <c r="P2450" s="13"/>
    </row>
    <row r="2451" spans="1:16" x14ac:dyDescent="0.25">
      <c r="A2451" s="9"/>
      <c r="C2451" s="116"/>
      <c r="D2451" s="117"/>
      <c r="L2451" s="13"/>
      <c r="M2451" s="13"/>
      <c r="P2451" s="13"/>
    </row>
    <row r="2452" spans="1:16" x14ac:dyDescent="0.25">
      <c r="A2452" s="9"/>
      <c r="C2452" s="116"/>
      <c r="D2452" s="117"/>
      <c r="L2452" s="13"/>
      <c r="M2452" s="13"/>
      <c r="P2452" s="13"/>
    </row>
    <row r="2453" spans="1:16" x14ac:dyDescent="0.25">
      <c r="A2453" s="9"/>
      <c r="C2453" s="116"/>
      <c r="D2453" s="117"/>
      <c r="L2453" s="13"/>
      <c r="M2453" s="13"/>
      <c r="P2453" s="13"/>
    </row>
    <row r="2454" spans="1:16" x14ac:dyDescent="0.25">
      <c r="A2454" s="9"/>
      <c r="C2454" s="116"/>
      <c r="D2454" s="117"/>
      <c r="L2454" s="13"/>
      <c r="M2454" s="13"/>
      <c r="P2454" s="13"/>
    </row>
    <row r="2455" spans="1:16" x14ac:dyDescent="0.25">
      <c r="A2455" s="9"/>
      <c r="C2455" s="116"/>
      <c r="D2455" s="117"/>
      <c r="L2455" s="13"/>
      <c r="M2455" s="13"/>
      <c r="P2455" s="13"/>
    </row>
    <row r="2456" spans="1:16" x14ac:dyDescent="0.25">
      <c r="A2456" s="9"/>
      <c r="C2456" s="116"/>
      <c r="D2456" s="117"/>
      <c r="L2456" s="13"/>
      <c r="M2456" s="13"/>
      <c r="P2456" s="13"/>
    </row>
    <row r="2457" spans="1:16" x14ac:dyDescent="0.25">
      <c r="A2457" s="9"/>
      <c r="C2457" s="116"/>
      <c r="D2457" s="117"/>
      <c r="L2457" s="13"/>
      <c r="M2457" s="13"/>
      <c r="P2457" s="13"/>
    </row>
    <row r="2458" spans="1:16" x14ac:dyDescent="0.25">
      <c r="A2458" s="9"/>
      <c r="C2458" s="116"/>
      <c r="D2458" s="117"/>
      <c r="L2458" s="13"/>
      <c r="M2458" s="13"/>
      <c r="P2458" s="13"/>
    </row>
    <row r="2459" spans="1:16" x14ac:dyDescent="0.25">
      <c r="A2459" s="9"/>
      <c r="C2459" s="116"/>
      <c r="D2459" s="117"/>
      <c r="L2459" s="13"/>
      <c r="M2459" s="13"/>
      <c r="P2459" s="13"/>
    </row>
    <row r="2460" spans="1:16" x14ac:dyDescent="0.25">
      <c r="A2460" s="9"/>
      <c r="C2460" s="116"/>
      <c r="D2460" s="117"/>
      <c r="L2460" s="13"/>
      <c r="M2460" s="13"/>
      <c r="P2460" s="13"/>
    </row>
    <row r="2461" spans="1:16" x14ac:dyDescent="0.25">
      <c r="A2461" s="9"/>
      <c r="C2461" s="116"/>
      <c r="D2461" s="117"/>
      <c r="L2461" s="13"/>
      <c r="M2461" s="13"/>
      <c r="P2461" s="13"/>
    </row>
    <row r="2462" spans="1:16" x14ac:dyDescent="0.25">
      <c r="A2462" s="9"/>
      <c r="C2462" s="116"/>
      <c r="D2462" s="117"/>
      <c r="L2462" s="13"/>
      <c r="M2462" s="13"/>
      <c r="P2462" s="13"/>
    </row>
    <row r="2463" spans="1:16" x14ac:dyDescent="0.25">
      <c r="A2463" s="9"/>
      <c r="C2463" s="116"/>
      <c r="D2463" s="117"/>
      <c r="L2463" s="13"/>
      <c r="M2463" s="13"/>
      <c r="P2463" s="13"/>
    </row>
    <row r="2464" spans="1:16" x14ac:dyDescent="0.25">
      <c r="A2464" s="9"/>
      <c r="C2464" s="116"/>
      <c r="D2464" s="117"/>
      <c r="L2464" s="13"/>
      <c r="M2464" s="13"/>
      <c r="P2464" s="13"/>
    </row>
    <row r="2465" spans="1:16" x14ac:dyDescent="0.25">
      <c r="A2465" s="9"/>
      <c r="C2465" s="116"/>
      <c r="D2465" s="117"/>
      <c r="L2465" s="13"/>
      <c r="M2465" s="13"/>
      <c r="P2465" s="13"/>
    </row>
    <row r="2466" spans="1:16" x14ac:dyDescent="0.25">
      <c r="A2466" s="9"/>
      <c r="C2466" s="116"/>
      <c r="D2466" s="117"/>
      <c r="L2466" s="13"/>
      <c r="M2466" s="13"/>
      <c r="P2466" s="13"/>
    </row>
    <row r="2467" spans="1:16" x14ac:dyDescent="0.25">
      <c r="A2467" s="9"/>
      <c r="C2467" s="116"/>
      <c r="D2467" s="117"/>
      <c r="L2467" s="13"/>
      <c r="M2467" s="13"/>
      <c r="P2467" s="13"/>
    </row>
    <row r="2468" spans="1:16" x14ac:dyDescent="0.25">
      <c r="A2468" s="9"/>
      <c r="C2468" s="116"/>
      <c r="D2468" s="117"/>
      <c r="L2468" s="13"/>
      <c r="M2468" s="13"/>
      <c r="P2468" s="13"/>
    </row>
    <row r="2469" spans="1:16" x14ac:dyDescent="0.25">
      <c r="A2469" s="9"/>
      <c r="C2469" s="116"/>
      <c r="D2469" s="117"/>
      <c r="L2469" s="13"/>
      <c r="M2469" s="13"/>
      <c r="P2469" s="13"/>
    </row>
    <row r="2470" spans="1:16" x14ac:dyDescent="0.25">
      <c r="A2470" s="9"/>
      <c r="C2470" s="116"/>
      <c r="D2470" s="117"/>
      <c r="L2470" s="13"/>
      <c r="M2470" s="13"/>
      <c r="P2470" s="13"/>
    </row>
    <row r="2471" spans="1:16" x14ac:dyDescent="0.25">
      <c r="A2471" s="9"/>
      <c r="C2471" s="116"/>
      <c r="D2471" s="117"/>
      <c r="L2471" s="13"/>
      <c r="M2471" s="13"/>
      <c r="P2471" s="13"/>
    </row>
    <row r="2472" spans="1:16" x14ac:dyDescent="0.25">
      <c r="A2472" s="9"/>
      <c r="C2472" s="116"/>
      <c r="D2472" s="117"/>
      <c r="L2472" s="13"/>
      <c r="M2472" s="13"/>
      <c r="P2472" s="13"/>
    </row>
    <row r="2473" spans="1:16" x14ac:dyDescent="0.25">
      <c r="A2473" s="9"/>
      <c r="C2473" s="116"/>
      <c r="D2473" s="117"/>
      <c r="L2473" s="13"/>
      <c r="M2473" s="13"/>
      <c r="P2473" s="13"/>
    </row>
    <row r="2474" spans="1:16" x14ac:dyDescent="0.25">
      <c r="A2474" s="9"/>
      <c r="C2474" s="116"/>
      <c r="D2474" s="117"/>
      <c r="L2474" s="13"/>
      <c r="M2474" s="13"/>
      <c r="P2474" s="13"/>
    </row>
    <row r="2475" spans="1:16" x14ac:dyDescent="0.25">
      <c r="A2475" s="9"/>
      <c r="C2475" s="116"/>
      <c r="D2475" s="117"/>
      <c r="L2475" s="13"/>
      <c r="M2475" s="13"/>
      <c r="P2475" s="13"/>
    </row>
    <row r="2476" spans="1:16" x14ac:dyDescent="0.25">
      <c r="A2476" s="9"/>
      <c r="C2476" s="116"/>
      <c r="D2476" s="117"/>
      <c r="L2476" s="13"/>
      <c r="M2476" s="13"/>
      <c r="P2476" s="13"/>
    </row>
    <row r="2477" spans="1:16" x14ac:dyDescent="0.25">
      <c r="A2477" s="9"/>
      <c r="C2477" s="116"/>
      <c r="D2477" s="117"/>
      <c r="L2477" s="13"/>
      <c r="M2477" s="13"/>
      <c r="P2477" s="13"/>
    </row>
    <row r="2478" spans="1:16" x14ac:dyDescent="0.25">
      <c r="A2478" s="9"/>
      <c r="C2478" s="116"/>
      <c r="D2478" s="117"/>
      <c r="L2478" s="13"/>
      <c r="M2478" s="13"/>
      <c r="P2478" s="13"/>
    </row>
    <row r="2479" spans="1:16" x14ac:dyDescent="0.25">
      <c r="A2479" s="9"/>
      <c r="C2479" s="116"/>
      <c r="D2479" s="117"/>
      <c r="L2479" s="13"/>
      <c r="M2479" s="13"/>
      <c r="P2479" s="13"/>
    </row>
    <row r="2480" spans="1:16" x14ac:dyDescent="0.25">
      <c r="A2480" s="9"/>
      <c r="C2480" s="116"/>
      <c r="D2480" s="117"/>
      <c r="L2480" s="13"/>
      <c r="M2480" s="13"/>
      <c r="P2480" s="13"/>
    </row>
    <row r="2481" spans="1:16" x14ac:dyDescent="0.25">
      <c r="A2481" s="9"/>
      <c r="C2481" s="116"/>
      <c r="D2481" s="117"/>
      <c r="L2481" s="13"/>
      <c r="M2481" s="13"/>
      <c r="P2481" s="13"/>
    </row>
    <row r="2482" spans="1:16" x14ac:dyDescent="0.25">
      <c r="A2482" s="9"/>
      <c r="C2482" s="116"/>
      <c r="D2482" s="117"/>
      <c r="L2482" s="13"/>
      <c r="M2482" s="13"/>
      <c r="P2482" s="13"/>
    </row>
    <row r="2483" spans="1:16" x14ac:dyDescent="0.25">
      <c r="A2483" s="9"/>
      <c r="C2483" s="116"/>
      <c r="D2483" s="117"/>
      <c r="L2483" s="13"/>
      <c r="M2483" s="13"/>
      <c r="P2483" s="13"/>
    </row>
    <row r="2484" spans="1:16" x14ac:dyDescent="0.25">
      <c r="A2484" s="9"/>
      <c r="C2484" s="116"/>
      <c r="D2484" s="117"/>
      <c r="L2484" s="13"/>
      <c r="M2484" s="13"/>
      <c r="P2484" s="13"/>
    </row>
    <row r="2485" spans="1:16" x14ac:dyDescent="0.25">
      <c r="A2485" s="9"/>
      <c r="C2485" s="116"/>
      <c r="D2485" s="117"/>
      <c r="L2485" s="13"/>
      <c r="M2485" s="13"/>
      <c r="P2485" s="13"/>
    </row>
    <row r="2486" spans="1:16" x14ac:dyDescent="0.25">
      <c r="A2486" s="9"/>
      <c r="C2486" s="116"/>
      <c r="D2486" s="117"/>
      <c r="L2486" s="13"/>
      <c r="M2486" s="13"/>
      <c r="P2486" s="13"/>
    </row>
    <row r="2487" spans="1:16" x14ac:dyDescent="0.25">
      <c r="A2487" s="9"/>
      <c r="C2487" s="116"/>
      <c r="D2487" s="117"/>
      <c r="L2487" s="13"/>
      <c r="M2487" s="13"/>
      <c r="P2487" s="13"/>
    </row>
    <row r="2488" spans="1:16" x14ac:dyDescent="0.25">
      <c r="A2488" s="9"/>
      <c r="C2488" s="116"/>
      <c r="D2488" s="117"/>
      <c r="L2488" s="13"/>
      <c r="M2488" s="13"/>
      <c r="P2488" s="13"/>
    </row>
    <row r="2489" spans="1:16" x14ac:dyDescent="0.25">
      <c r="A2489" s="9"/>
      <c r="C2489" s="116"/>
      <c r="D2489" s="117"/>
      <c r="L2489" s="13"/>
      <c r="M2489" s="13"/>
      <c r="P2489" s="13"/>
    </row>
    <row r="2490" spans="1:16" x14ac:dyDescent="0.25">
      <c r="A2490" s="9"/>
      <c r="C2490" s="116"/>
      <c r="D2490" s="117"/>
      <c r="L2490" s="13"/>
      <c r="M2490" s="13"/>
      <c r="P2490" s="13"/>
    </row>
    <row r="2491" spans="1:16" x14ac:dyDescent="0.25">
      <c r="A2491" s="9"/>
      <c r="C2491" s="116"/>
      <c r="D2491" s="117"/>
      <c r="L2491" s="13"/>
      <c r="M2491" s="13"/>
      <c r="P2491" s="13"/>
    </row>
    <row r="2492" spans="1:16" x14ac:dyDescent="0.25">
      <c r="A2492" s="9"/>
      <c r="C2492" s="116"/>
      <c r="D2492" s="117"/>
      <c r="L2492" s="13"/>
      <c r="M2492" s="13"/>
      <c r="P2492" s="13"/>
    </row>
    <row r="2493" spans="1:16" x14ac:dyDescent="0.25">
      <c r="A2493" s="9"/>
      <c r="C2493" s="116"/>
      <c r="D2493" s="117"/>
      <c r="L2493" s="13"/>
      <c r="M2493" s="13"/>
      <c r="P2493" s="13"/>
    </row>
    <row r="2494" spans="1:16" x14ac:dyDescent="0.25">
      <c r="A2494" s="9"/>
      <c r="C2494" s="116"/>
      <c r="D2494" s="117"/>
      <c r="L2494" s="13"/>
      <c r="M2494" s="13"/>
      <c r="P2494" s="13"/>
    </row>
    <row r="2495" spans="1:16" x14ac:dyDescent="0.25">
      <c r="A2495" s="9"/>
      <c r="C2495" s="116"/>
      <c r="D2495" s="117"/>
      <c r="L2495" s="13"/>
      <c r="M2495" s="13"/>
      <c r="P2495" s="13"/>
    </row>
    <row r="2496" spans="1:16" x14ac:dyDescent="0.25">
      <c r="A2496" s="9"/>
      <c r="C2496" s="116"/>
      <c r="D2496" s="117"/>
      <c r="L2496" s="13"/>
      <c r="M2496" s="13"/>
      <c r="P2496" s="13"/>
    </row>
    <row r="2497" spans="1:16" x14ac:dyDescent="0.25">
      <c r="A2497" s="9"/>
      <c r="C2497" s="116"/>
      <c r="D2497" s="117"/>
      <c r="L2497" s="13"/>
      <c r="M2497" s="13"/>
      <c r="P2497" s="13"/>
    </row>
    <row r="2498" spans="1:16" x14ac:dyDescent="0.25">
      <c r="A2498" s="9"/>
      <c r="C2498" s="116"/>
      <c r="D2498" s="117"/>
      <c r="L2498" s="13"/>
      <c r="M2498" s="13"/>
      <c r="P2498" s="13"/>
    </row>
    <row r="2499" spans="1:16" x14ac:dyDescent="0.25">
      <c r="A2499" s="9"/>
      <c r="C2499" s="116"/>
      <c r="D2499" s="117"/>
      <c r="L2499" s="13"/>
      <c r="M2499" s="13"/>
      <c r="P2499" s="13"/>
    </row>
    <row r="2500" spans="1:16" x14ac:dyDescent="0.25">
      <c r="A2500" s="9"/>
      <c r="C2500" s="116"/>
      <c r="D2500" s="117"/>
      <c r="L2500" s="13"/>
      <c r="M2500" s="13"/>
      <c r="P2500" s="13"/>
    </row>
    <row r="2501" spans="1:16" x14ac:dyDescent="0.25">
      <c r="A2501" s="9"/>
      <c r="C2501" s="116"/>
      <c r="D2501" s="117"/>
      <c r="L2501" s="13"/>
      <c r="M2501" s="13"/>
      <c r="P2501" s="13"/>
    </row>
    <row r="2502" spans="1:16" x14ac:dyDescent="0.25">
      <c r="A2502" s="9"/>
      <c r="C2502" s="116"/>
      <c r="D2502" s="117"/>
      <c r="L2502" s="13"/>
      <c r="M2502" s="13"/>
      <c r="P2502" s="13"/>
    </row>
    <row r="2503" spans="1:16" x14ac:dyDescent="0.25">
      <c r="A2503" s="9"/>
      <c r="C2503" s="116"/>
      <c r="D2503" s="117"/>
      <c r="L2503" s="13"/>
      <c r="M2503" s="13"/>
      <c r="P2503" s="13"/>
    </row>
    <row r="2504" spans="1:16" x14ac:dyDescent="0.25">
      <c r="A2504" s="9"/>
      <c r="C2504" s="116"/>
      <c r="D2504" s="117"/>
      <c r="L2504" s="13"/>
      <c r="M2504" s="13"/>
      <c r="P2504" s="13"/>
    </row>
    <row r="2505" spans="1:16" x14ac:dyDescent="0.25">
      <c r="A2505" s="9"/>
      <c r="C2505" s="116"/>
      <c r="D2505" s="117"/>
      <c r="L2505" s="13"/>
      <c r="M2505" s="13"/>
      <c r="P2505" s="13"/>
    </row>
    <row r="2506" spans="1:16" x14ac:dyDescent="0.25">
      <c r="A2506" s="9"/>
      <c r="C2506" s="116"/>
      <c r="D2506" s="117"/>
      <c r="L2506" s="13"/>
      <c r="M2506" s="13"/>
      <c r="P2506" s="13"/>
    </row>
    <row r="2507" spans="1:16" x14ac:dyDescent="0.25">
      <c r="A2507" s="9"/>
      <c r="C2507" s="116"/>
      <c r="D2507" s="117"/>
      <c r="L2507" s="13"/>
      <c r="M2507" s="13"/>
      <c r="P2507" s="13"/>
    </row>
    <row r="2508" spans="1:16" x14ac:dyDescent="0.25">
      <c r="A2508" s="9"/>
      <c r="C2508" s="116"/>
      <c r="D2508" s="117"/>
      <c r="L2508" s="13"/>
      <c r="M2508" s="13"/>
      <c r="P2508" s="13"/>
    </row>
    <row r="2509" spans="1:16" x14ac:dyDescent="0.25">
      <c r="A2509" s="9"/>
      <c r="C2509" s="116"/>
      <c r="D2509" s="117"/>
      <c r="L2509" s="13"/>
      <c r="M2509" s="13"/>
      <c r="P2509" s="13"/>
    </row>
    <row r="2510" spans="1:16" x14ac:dyDescent="0.25">
      <c r="A2510" s="9"/>
      <c r="C2510" s="116"/>
      <c r="D2510" s="117"/>
      <c r="L2510" s="13"/>
      <c r="M2510" s="13"/>
      <c r="P2510" s="13"/>
    </row>
    <row r="2511" spans="1:16" x14ac:dyDescent="0.25">
      <c r="A2511" s="9"/>
      <c r="C2511" s="116"/>
      <c r="D2511" s="117"/>
      <c r="L2511" s="13"/>
      <c r="M2511" s="13"/>
      <c r="P2511" s="13"/>
    </row>
    <row r="2512" spans="1:16" x14ac:dyDescent="0.25">
      <c r="A2512" s="9"/>
      <c r="C2512" s="116"/>
      <c r="D2512" s="117"/>
      <c r="L2512" s="13"/>
      <c r="M2512" s="13"/>
      <c r="P2512" s="13"/>
    </row>
    <row r="2513" spans="1:16" x14ac:dyDescent="0.25">
      <c r="A2513" s="9"/>
      <c r="C2513" s="116"/>
      <c r="D2513" s="117"/>
      <c r="L2513" s="13"/>
      <c r="M2513" s="13"/>
      <c r="P2513" s="13"/>
    </row>
    <row r="2514" spans="1:16" x14ac:dyDescent="0.25">
      <c r="A2514" s="9"/>
      <c r="C2514" s="116"/>
      <c r="D2514" s="117"/>
      <c r="L2514" s="13"/>
      <c r="M2514" s="13"/>
      <c r="P2514" s="13"/>
    </row>
    <row r="2515" spans="1:16" x14ac:dyDescent="0.25">
      <c r="A2515" s="9"/>
      <c r="C2515" s="116"/>
      <c r="D2515" s="117"/>
      <c r="L2515" s="13"/>
      <c r="M2515" s="13"/>
      <c r="P2515" s="13"/>
    </row>
    <row r="2516" spans="1:16" x14ac:dyDescent="0.25">
      <c r="A2516" s="9"/>
      <c r="C2516" s="116"/>
      <c r="D2516" s="117"/>
      <c r="L2516" s="13"/>
      <c r="M2516" s="13"/>
      <c r="P2516" s="13"/>
    </row>
    <row r="2517" spans="1:16" x14ac:dyDescent="0.25">
      <c r="A2517" s="9"/>
      <c r="C2517" s="116"/>
      <c r="D2517" s="117"/>
      <c r="L2517" s="13"/>
      <c r="M2517" s="13"/>
      <c r="P2517" s="13"/>
    </row>
    <row r="2518" spans="1:16" x14ac:dyDescent="0.25">
      <c r="A2518" s="9"/>
      <c r="C2518" s="116"/>
      <c r="D2518" s="117"/>
      <c r="L2518" s="13"/>
      <c r="M2518" s="13"/>
      <c r="P2518" s="13"/>
    </row>
    <row r="2519" spans="1:16" x14ac:dyDescent="0.25">
      <c r="A2519" s="9"/>
      <c r="C2519" s="116"/>
      <c r="D2519" s="117"/>
      <c r="L2519" s="13"/>
      <c r="M2519" s="13"/>
      <c r="P2519" s="13"/>
    </row>
    <row r="2520" spans="1:16" x14ac:dyDescent="0.25">
      <c r="A2520" s="9"/>
      <c r="C2520" s="116"/>
      <c r="D2520" s="117"/>
      <c r="L2520" s="13"/>
      <c r="M2520" s="13"/>
      <c r="P2520" s="13"/>
    </row>
    <row r="2521" spans="1:16" x14ac:dyDescent="0.25">
      <c r="A2521" s="9"/>
      <c r="C2521" s="116"/>
      <c r="D2521" s="117"/>
      <c r="L2521" s="13"/>
      <c r="M2521" s="13"/>
      <c r="P2521" s="13"/>
    </row>
    <row r="2522" spans="1:16" x14ac:dyDescent="0.25">
      <c r="A2522" s="9"/>
      <c r="C2522" s="116"/>
      <c r="D2522" s="117"/>
      <c r="L2522" s="13"/>
      <c r="M2522" s="13"/>
      <c r="P2522" s="13"/>
    </row>
    <row r="2523" spans="1:16" x14ac:dyDescent="0.25">
      <c r="A2523" s="9"/>
      <c r="C2523" s="116"/>
      <c r="D2523" s="117"/>
      <c r="L2523" s="13"/>
      <c r="M2523" s="13"/>
      <c r="P2523" s="13"/>
    </row>
    <row r="2524" spans="1:16" x14ac:dyDescent="0.25">
      <c r="A2524" s="9"/>
      <c r="C2524" s="116"/>
      <c r="D2524" s="117"/>
      <c r="L2524" s="13"/>
      <c r="M2524" s="13"/>
      <c r="P2524" s="13"/>
    </row>
    <row r="2525" spans="1:16" x14ac:dyDescent="0.25">
      <c r="A2525" s="9"/>
      <c r="C2525" s="116"/>
      <c r="D2525" s="117"/>
      <c r="L2525" s="13"/>
      <c r="M2525" s="13"/>
      <c r="P2525" s="13"/>
    </row>
    <row r="2526" spans="1:16" x14ac:dyDescent="0.25">
      <c r="A2526" s="9"/>
      <c r="C2526" s="116"/>
      <c r="D2526" s="117"/>
      <c r="L2526" s="13"/>
      <c r="M2526" s="13"/>
      <c r="P2526" s="13"/>
    </row>
    <row r="2527" spans="1:16" x14ac:dyDescent="0.25">
      <c r="A2527" s="9"/>
      <c r="C2527" s="116"/>
      <c r="D2527" s="117"/>
      <c r="L2527" s="13"/>
      <c r="M2527" s="13"/>
      <c r="P2527" s="13"/>
    </row>
    <row r="2528" spans="1:16" x14ac:dyDescent="0.25">
      <c r="A2528" s="9"/>
      <c r="C2528" s="116"/>
      <c r="D2528" s="117"/>
      <c r="L2528" s="13"/>
      <c r="M2528" s="13"/>
      <c r="P2528" s="13"/>
    </row>
    <row r="2529" spans="1:16" x14ac:dyDescent="0.25">
      <c r="A2529" s="9"/>
      <c r="C2529" s="116"/>
      <c r="D2529" s="117"/>
      <c r="L2529" s="13"/>
      <c r="M2529" s="13"/>
      <c r="P2529" s="13"/>
    </row>
    <row r="2530" spans="1:16" x14ac:dyDescent="0.25">
      <c r="A2530" s="9"/>
      <c r="C2530" s="116"/>
      <c r="D2530" s="117"/>
      <c r="L2530" s="13"/>
      <c r="M2530" s="13"/>
      <c r="P2530" s="13"/>
    </row>
    <row r="2531" spans="1:16" x14ac:dyDescent="0.25">
      <c r="A2531" s="9"/>
      <c r="C2531" s="116"/>
      <c r="D2531" s="117"/>
      <c r="L2531" s="13"/>
      <c r="M2531" s="13"/>
      <c r="P2531" s="13"/>
    </row>
    <row r="2532" spans="1:16" x14ac:dyDescent="0.25">
      <c r="A2532" s="9"/>
      <c r="C2532" s="116"/>
      <c r="D2532" s="117"/>
      <c r="L2532" s="13"/>
      <c r="M2532" s="13"/>
      <c r="P2532" s="13"/>
    </row>
    <row r="2533" spans="1:16" x14ac:dyDescent="0.25">
      <c r="A2533" s="9"/>
      <c r="C2533" s="116"/>
      <c r="D2533" s="117"/>
      <c r="L2533" s="13"/>
      <c r="M2533" s="13"/>
      <c r="P2533" s="13"/>
    </row>
    <row r="2534" spans="1:16" x14ac:dyDescent="0.25">
      <c r="A2534" s="9"/>
      <c r="C2534" s="116"/>
      <c r="D2534" s="117"/>
      <c r="L2534" s="13"/>
      <c r="M2534" s="13"/>
      <c r="P2534" s="13"/>
    </row>
    <row r="2535" spans="1:16" x14ac:dyDescent="0.25">
      <c r="A2535" s="9"/>
      <c r="C2535" s="116"/>
      <c r="D2535" s="117"/>
      <c r="L2535" s="13"/>
      <c r="M2535" s="13"/>
      <c r="P2535" s="13"/>
    </row>
    <row r="2536" spans="1:16" x14ac:dyDescent="0.25">
      <c r="A2536" s="9"/>
      <c r="C2536" s="116"/>
      <c r="D2536" s="117"/>
      <c r="L2536" s="13"/>
      <c r="M2536" s="13"/>
      <c r="P2536" s="13"/>
    </row>
    <row r="2537" spans="1:16" x14ac:dyDescent="0.25">
      <c r="A2537" s="9"/>
      <c r="C2537" s="116"/>
      <c r="D2537" s="117"/>
      <c r="L2537" s="13"/>
      <c r="M2537" s="13"/>
      <c r="P2537" s="13"/>
    </row>
    <row r="2538" spans="1:16" x14ac:dyDescent="0.25">
      <c r="A2538" s="9"/>
      <c r="C2538" s="116"/>
      <c r="D2538" s="117"/>
      <c r="L2538" s="13"/>
      <c r="M2538" s="13"/>
      <c r="P2538" s="13"/>
    </row>
    <row r="2539" spans="1:16" x14ac:dyDescent="0.25">
      <c r="A2539" s="9"/>
      <c r="C2539" s="116"/>
      <c r="D2539" s="117"/>
      <c r="L2539" s="13"/>
      <c r="M2539" s="13"/>
      <c r="P2539" s="13"/>
    </row>
    <row r="2540" spans="1:16" x14ac:dyDescent="0.25">
      <c r="A2540" s="9"/>
      <c r="C2540" s="116"/>
      <c r="D2540" s="117"/>
      <c r="L2540" s="13"/>
      <c r="M2540" s="13"/>
      <c r="P2540" s="13"/>
    </row>
    <row r="2541" spans="1:16" x14ac:dyDescent="0.25">
      <c r="A2541" s="9"/>
      <c r="C2541" s="116"/>
      <c r="D2541" s="117"/>
      <c r="L2541" s="13"/>
      <c r="M2541" s="13"/>
      <c r="P2541" s="13"/>
    </row>
    <row r="2542" spans="1:16" x14ac:dyDescent="0.25">
      <c r="A2542" s="9"/>
      <c r="C2542" s="116"/>
      <c r="D2542" s="117"/>
      <c r="L2542" s="13"/>
      <c r="M2542" s="13"/>
      <c r="P2542" s="13"/>
    </row>
    <row r="2543" spans="1:16" x14ac:dyDescent="0.25">
      <c r="A2543" s="9"/>
      <c r="C2543" s="116"/>
      <c r="D2543" s="117"/>
      <c r="L2543" s="13"/>
      <c r="M2543" s="13"/>
      <c r="P2543" s="13"/>
    </row>
    <row r="2544" spans="1:16" x14ac:dyDescent="0.25">
      <c r="A2544" s="9"/>
      <c r="C2544" s="116"/>
      <c r="D2544" s="117"/>
      <c r="L2544" s="13"/>
      <c r="M2544" s="13"/>
      <c r="P2544" s="13"/>
    </row>
    <row r="2545" spans="1:16" x14ac:dyDescent="0.25">
      <c r="A2545" s="9"/>
      <c r="C2545" s="116"/>
      <c r="D2545" s="117"/>
      <c r="L2545" s="13"/>
      <c r="M2545" s="13"/>
      <c r="P2545" s="13"/>
    </row>
    <row r="2546" spans="1:16" x14ac:dyDescent="0.25">
      <c r="A2546" s="9"/>
      <c r="C2546" s="116"/>
      <c r="D2546" s="117"/>
      <c r="L2546" s="13"/>
      <c r="M2546" s="13"/>
      <c r="P2546" s="13"/>
    </row>
    <row r="2547" spans="1:16" x14ac:dyDescent="0.25">
      <c r="A2547" s="9"/>
      <c r="C2547" s="116"/>
      <c r="D2547" s="117"/>
      <c r="L2547" s="13"/>
      <c r="M2547" s="13"/>
      <c r="P2547" s="13"/>
    </row>
    <row r="2548" spans="1:16" x14ac:dyDescent="0.25">
      <c r="A2548" s="9"/>
      <c r="C2548" s="116"/>
      <c r="D2548" s="117"/>
      <c r="L2548" s="13"/>
      <c r="M2548" s="13"/>
      <c r="P2548" s="13"/>
    </row>
    <row r="2549" spans="1:16" x14ac:dyDescent="0.25">
      <c r="A2549" s="9"/>
      <c r="C2549" s="116"/>
      <c r="D2549" s="117"/>
      <c r="L2549" s="13"/>
      <c r="M2549" s="13"/>
      <c r="P2549" s="13"/>
    </row>
    <row r="2550" spans="1:16" x14ac:dyDescent="0.25">
      <c r="A2550" s="9"/>
      <c r="C2550" s="116"/>
      <c r="D2550" s="117"/>
      <c r="L2550" s="13"/>
      <c r="M2550" s="13"/>
      <c r="P2550" s="13"/>
    </row>
    <row r="2551" spans="1:16" x14ac:dyDescent="0.25">
      <c r="A2551" s="9"/>
      <c r="C2551" s="116"/>
      <c r="D2551" s="117"/>
      <c r="L2551" s="13"/>
      <c r="M2551" s="13"/>
      <c r="P2551" s="13"/>
    </row>
    <row r="2552" spans="1:16" x14ac:dyDescent="0.25">
      <c r="A2552" s="9"/>
      <c r="C2552" s="116"/>
      <c r="D2552" s="117"/>
      <c r="L2552" s="13"/>
      <c r="M2552" s="13"/>
      <c r="P2552" s="13"/>
    </row>
    <row r="2553" spans="1:16" x14ac:dyDescent="0.25">
      <c r="A2553" s="9"/>
      <c r="C2553" s="116"/>
      <c r="D2553" s="117"/>
      <c r="L2553" s="13"/>
      <c r="M2553" s="13"/>
      <c r="P2553" s="13"/>
    </row>
    <row r="2554" spans="1:16" x14ac:dyDescent="0.25">
      <c r="A2554" s="9"/>
      <c r="C2554" s="116"/>
      <c r="D2554" s="117"/>
      <c r="L2554" s="13"/>
      <c r="M2554" s="13"/>
      <c r="P2554" s="13"/>
    </row>
    <row r="2555" spans="1:16" x14ac:dyDescent="0.25">
      <c r="A2555" s="9"/>
      <c r="C2555" s="116"/>
      <c r="D2555" s="117"/>
      <c r="L2555" s="13"/>
      <c r="M2555" s="13"/>
      <c r="P2555" s="13"/>
    </row>
    <row r="2556" spans="1:16" x14ac:dyDescent="0.25">
      <c r="A2556" s="9"/>
      <c r="C2556" s="116"/>
      <c r="D2556" s="117"/>
      <c r="L2556" s="13"/>
      <c r="M2556" s="13"/>
      <c r="P2556" s="13"/>
    </row>
    <row r="2557" spans="1:16" x14ac:dyDescent="0.25">
      <c r="A2557" s="9"/>
      <c r="C2557" s="116"/>
      <c r="D2557" s="117"/>
      <c r="L2557" s="13"/>
      <c r="M2557" s="13"/>
      <c r="P2557" s="13"/>
    </row>
    <row r="2558" spans="1:16" x14ac:dyDescent="0.25">
      <c r="A2558" s="9"/>
      <c r="C2558" s="116"/>
      <c r="D2558" s="117"/>
      <c r="L2558" s="13"/>
      <c r="M2558" s="13"/>
      <c r="P2558" s="13"/>
    </row>
    <row r="2559" spans="1:16" x14ac:dyDescent="0.25">
      <c r="A2559" s="9"/>
      <c r="C2559" s="116"/>
      <c r="D2559" s="117"/>
      <c r="L2559" s="13"/>
      <c r="M2559" s="13"/>
      <c r="P2559" s="13"/>
    </row>
    <row r="2560" spans="1:16" x14ac:dyDescent="0.25">
      <c r="A2560" s="9"/>
      <c r="C2560" s="116"/>
      <c r="D2560" s="117"/>
      <c r="L2560" s="13"/>
      <c r="M2560" s="13"/>
      <c r="P2560" s="13"/>
    </row>
    <row r="2561" spans="1:16" x14ac:dyDescent="0.25">
      <c r="A2561" s="9"/>
      <c r="C2561" s="116"/>
      <c r="D2561" s="117"/>
      <c r="L2561" s="13"/>
      <c r="M2561" s="13"/>
      <c r="P2561" s="13"/>
    </row>
    <row r="2562" spans="1:16" x14ac:dyDescent="0.25">
      <c r="A2562" s="9"/>
      <c r="C2562" s="116"/>
      <c r="D2562" s="117"/>
      <c r="L2562" s="13"/>
      <c r="M2562" s="13"/>
      <c r="P2562" s="13"/>
    </row>
    <row r="2563" spans="1:16" x14ac:dyDescent="0.25">
      <c r="A2563" s="9"/>
      <c r="C2563" s="116"/>
      <c r="D2563" s="117"/>
      <c r="L2563" s="13"/>
      <c r="M2563" s="13"/>
      <c r="P2563" s="13"/>
    </row>
    <row r="2564" spans="1:16" x14ac:dyDescent="0.25">
      <c r="A2564" s="9"/>
      <c r="C2564" s="116"/>
      <c r="D2564" s="117"/>
      <c r="L2564" s="13"/>
      <c r="M2564" s="13"/>
      <c r="P2564" s="13"/>
    </row>
    <row r="2565" spans="1:16" x14ac:dyDescent="0.25">
      <c r="A2565" s="9"/>
      <c r="C2565" s="116"/>
      <c r="D2565" s="117"/>
      <c r="L2565" s="13"/>
      <c r="M2565" s="13"/>
      <c r="P2565" s="13"/>
    </row>
    <row r="2566" spans="1:16" x14ac:dyDescent="0.25">
      <c r="A2566" s="9"/>
      <c r="C2566" s="116"/>
      <c r="D2566" s="117"/>
      <c r="L2566" s="13"/>
      <c r="M2566" s="13"/>
      <c r="P2566" s="13"/>
    </row>
    <row r="2567" spans="1:16" x14ac:dyDescent="0.25">
      <c r="A2567" s="9"/>
      <c r="C2567" s="116"/>
      <c r="D2567" s="117"/>
      <c r="L2567" s="13"/>
      <c r="M2567" s="13"/>
      <c r="P2567" s="13"/>
    </row>
    <row r="2568" spans="1:16" x14ac:dyDescent="0.25">
      <c r="A2568" s="9"/>
      <c r="C2568" s="116"/>
      <c r="D2568" s="117"/>
      <c r="L2568" s="13"/>
      <c r="M2568" s="13"/>
      <c r="P2568" s="13"/>
    </row>
    <row r="2569" spans="1:16" x14ac:dyDescent="0.25">
      <c r="A2569" s="9"/>
      <c r="C2569" s="116"/>
      <c r="D2569" s="117"/>
      <c r="L2569" s="13"/>
      <c r="M2569" s="13"/>
      <c r="P2569" s="13"/>
    </row>
    <row r="2570" spans="1:16" x14ac:dyDescent="0.25">
      <c r="A2570" s="9"/>
      <c r="C2570" s="116"/>
      <c r="D2570" s="117"/>
      <c r="L2570" s="13"/>
      <c r="M2570" s="13"/>
      <c r="P2570" s="13"/>
    </row>
    <row r="2571" spans="1:16" x14ac:dyDescent="0.25">
      <c r="A2571" s="9"/>
      <c r="C2571" s="116"/>
      <c r="D2571" s="117"/>
      <c r="L2571" s="13"/>
      <c r="M2571" s="13"/>
      <c r="P2571" s="13"/>
    </row>
    <row r="2572" spans="1:16" x14ac:dyDescent="0.25">
      <c r="A2572" s="9"/>
      <c r="C2572" s="116"/>
      <c r="D2572" s="117"/>
      <c r="L2572" s="13"/>
      <c r="M2572" s="13"/>
      <c r="P2572" s="13"/>
    </row>
    <row r="2573" spans="1:16" x14ac:dyDescent="0.25">
      <c r="A2573" s="9"/>
      <c r="C2573" s="116"/>
      <c r="D2573" s="117"/>
      <c r="L2573" s="13"/>
      <c r="M2573" s="13"/>
      <c r="P2573" s="13"/>
    </row>
    <row r="2574" spans="1:16" x14ac:dyDescent="0.25">
      <c r="A2574" s="9"/>
      <c r="C2574" s="116"/>
      <c r="D2574" s="117"/>
      <c r="L2574" s="13"/>
      <c r="M2574" s="13"/>
      <c r="P2574" s="13"/>
    </row>
    <row r="2575" spans="1:16" x14ac:dyDescent="0.25">
      <c r="A2575" s="9"/>
      <c r="C2575" s="116"/>
      <c r="D2575" s="117"/>
      <c r="L2575" s="13"/>
      <c r="M2575" s="13"/>
      <c r="P2575" s="13"/>
    </row>
    <row r="2576" spans="1:16" x14ac:dyDescent="0.25">
      <c r="A2576" s="9"/>
      <c r="C2576" s="116"/>
      <c r="D2576" s="117"/>
      <c r="L2576" s="13"/>
      <c r="M2576" s="13"/>
      <c r="P2576" s="13"/>
    </row>
    <row r="2577" spans="1:16" x14ac:dyDescent="0.25">
      <c r="A2577" s="9"/>
      <c r="C2577" s="116"/>
      <c r="D2577" s="117"/>
      <c r="L2577" s="13"/>
      <c r="M2577" s="13"/>
      <c r="P2577" s="13"/>
    </row>
    <row r="2578" spans="1:16" x14ac:dyDescent="0.25">
      <c r="A2578" s="9"/>
      <c r="C2578" s="116"/>
      <c r="D2578" s="117"/>
      <c r="L2578" s="13"/>
      <c r="M2578" s="13"/>
      <c r="P2578" s="13"/>
    </row>
    <row r="2579" spans="1:16" x14ac:dyDescent="0.25">
      <c r="A2579" s="9"/>
      <c r="C2579" s="116"/>
      <c r="D2579" s="117"/>
      <c r="L2579" s="13"/>
      <c r="M2579" s="13"/>
      <c r="P2579" s="13"/>
    </row>
    <row r="2580" spans="1:16" x14ac:dyDescent="0.25">
      <c r="A2580" s="9"/>
      <c r="C2580" s="116"/>
      <c r="D2580" s="117"/>
      <c r="L2580" s="13"/>
      <c r="M2580" s="13"/>
      <c r="P2580" s="13"/>
    </row>
    <row r="2581" spans="1:16" x14ac:dyDescent="0.25">
      <c r="A2581" s="9"/>
      <c r="C2581" s="116"/>
      <c r="D2581" s="117"/>
      <c r="L2581" s="13"/>
      <c r="M2581" s="13"/>
      <c r="P2581" s="13"/>
    </row>
    <row r="2582" spans="1:16" x14ac:dyDescent="0.25">
      <c r="A2582" s="9"/>
      <c r="C2582" s="116"/>
      <c r="D2582" s="117"/>
      <c r="L2582" s="13"/>
      <c r="M2582" s="13"/>
      <c r="P2582" s="13"/>
    </row>
    <row r="2583" spans="1:16" x14ac:dyDescent="0.25">
      <c r="A2583" s="9"/>
      <c r="C2583" s="116"/>
      <c r="D2583" s="117"/>
      <c r="L2583" s="13"/>
      <c r="M2583" s="13"/>
      <c r="P2583" s="13"/>
    </row>
    <row r="2584" spans="1:16" x14ac:dyDescent="0.25">
      <c r="A2584" s="9"/>
      <c r="C2584" s="116"/>
      <c r="D2584" s="117"/>
      <c r="L2584" s="13"/>
      <c r="M2584" s="13"/>
      <c r="P2584" s="13"/>
    </row>
    <row r="2585" spans="1:16" x14ac:dyDescent="0.25">
      <c r="A2585" s="9"/>
      <c r="C2585" s="116"/>
      <c r="D2585" s="117"/>
      <c r="L2585" s="13"/>
      <c r="M2585" s="13"/>
      <c r="P2585" s="13"/>
    </row>
    <row r="2586" spans="1:16" x14ac:dyDescent="0.25">
      <c r="A2586" s="9"/>
      <c r="C2586" s="116"/>
      <c r="D2586" s="117"/>
      <c r="L2586" s="13"/>
      <c r="M2586" s="13"/>
      <c r="P2586" s="13"/>
    </row>
    <row r="2587" spans="1:16" x14ac:dyDescent="0.25">
      <c r="A2587" s="9"/>
      <c r="C2587" s="116"/>
      <c r="D2587" s="117"/>
      <c r="L2587" s="13"/>
      <c r="M2587" s="13"/>
      <c r="P2587" s="13"/>
    </row>
    <row r="2588" spans="1:16" x14ac:dyDescent="0.25">
      <c r="A2588" s="9"/>
      <c r="C2588" s="116"/>
      <c r="D2588" s="117"/>
      <c r="L2588" s="13"/>
      <c r="M2588" s="13"/>
      <c r="P2588" s="13"/>
    </row>
    <row r="2589" spans="1:16" x14ac:dyDescent="0.25">
      <c r="A2589" s="9"/>
      <c r="C2589" s="116"/>
      <c r="D2589" s="117"/>
      <c r="L2589" s="13"/>
      <c r="M2589" s="13"/>
      <c r="P2589" s="13"/>
    </row>
    <row r="2590" spans="1:16" x14ac:dyDescent="0.25">
      <c r="A2590" s="9"/>
      <c r="C2590" s="116"/>
      <c r="D2590" s="117"/>
      <c r="L2590" s="13"/>
      <c r="M2590" s="13"/>
      <c r="P2590" s="13"/>
    </row>
    <row r="2591" spans="1:16" x14ac:dyDescent="0.25">
      <c r="A2591" s="9"/>
      <c r="C2591" s="116"/>
      <c r="D2591" s="117"/>
      <c r="L2591" s="13"/>
      <c r="M2591" s="13"/>
      <c r="P2591" s="13"/>
    </row>
    <row r="2592" spans="1:16" x14ac:dyDescent="0.25">
      <c r="A2592" s="9"/>
      <c r="C2592" s="116"/>
      <c r="D2592" s="117"/>
      <c r="L2592" s="13"/>
      <c r="M2592" s="13"/>
      <c r="P2592" s="13"/>
    </row>
    <row r="2593" spans="1:16" x14ac:dyDescent="0.25">
      <c r="A2593" s="9"/>
      <c r="C2593" s="116"/>
      <c r="D2593" s="117"/>
      <c r="L2593" s="13"/>
      <c r="M2593" s="13"/>
      <c r="P2593" s="13"/>
    </row>
    <row r="2594" spans="1:16" x14ac:dyDescent="0.25">
      <c r="A2594" s="9"/>
      <c r="C2594" s="116"/>
      <c r="D2594" s="117"/>
      <c r="L2594" s="13"/>
      <c r="M2594" s="13"/>
      <c r="P2594" s="13"/>
    </row>
    <row r="2595" spans="1:16" x14ac:dyDescent="0.25">
      <c r="A2595" s="9"/>
      <c r="C2595" s="116"/>
      <c r="D2595" s="117"/>
      <c r="L2595" s="13"/>
      <c r="M2595" s="13"/>
      <c r="P2595" s="13"/>
    </row>
    <row r="2596" spans="1:16" x14ac:dyDescent="0.25">
      <c r="A2596" s="9"/>
      <c r="C2596" s="116"/>
      <c r="D2596" s="117"/>
      <c r="L2596" s="13"/>
      <c r="M2596" s="13"/>
      <c r="P2596" s="13"/>
    </row>
    <row r="2597" spans="1:16" x14ac:dyDescent="0.25">
      <c r="A2597" s="9"/>
      <c r="C2597" s="116"/>
      <c r="D2597" s="117"/>
      <c r="L2597" s="13"/>
      <c r="M2597" s="13"/>
      <c r="P2597" s="13"/>
    </row>
    <row r="2598" spans="1:16" x14ac:dyDescent="0.25">
      <c r="A2598" s="9"/>
      <c r="C2598" s="116"/>
      <c r="D2598" s="117"/>
      <c r="L2598" s="13"/>
      <c r="M2598" s="13"/>
      <c r="P2598" s="13"/>
    </row>
    <row r="2599" spans="1:16" x14ac:dyDescent="0.25">
      <c r="A2599" s="9"/>
      <c r="C2599" s="116"/>
      <c r="D2599" s="117"/>
      <c r="L2599" s="13"/>
      <c r="M2599" s="13"/>
      <c r="P2599" s="13"/>
    </row>
    <row r="2600" spans="1:16" x14ac:dyDescent="0.25">
      <c r="A2600" s="9"/>
      <c r="C2600" s="116"/>
      <c r="D2600" s="117"/>
      <c r="L2600" s="13"/>
      <c r="M2600" s="13"/>
      <c r="P2600" s="13"/>
    </row>
    <row r="2601" spans="1:16" x14ac:dyDescent="0.25">
      <c r="A2601" s="9"/>
      <c r="C2601" s="116"/>
      <c r="D2601" s="117"/>
      <c r="L2601" s="13"/>
      <c r="M2601" s="13"/>
      <c r="P2601" s="13"/>
    </row>
    <row r="2602" spans="1:16" x14ac:dyDescent="0.25">
      <c r="A2602" s="9"/>
      <c r="C2602" s="116"/>
      <c r="D2602" s="117"/>
      <c r="L2602" s="13"/>
      <c r="M2602" s="13"/>
      <c r="P2602" s="13"/>
    </row>
    <row r="2603" spans="1:16" x14ac:dyDescent="0.25">
      <c r="A2603" s="9"/>
      <c r="C2603" s="116"/>
      <c r="D2603" s="117"/>
      <c r="L2603" s="13"/>
      <c r="M2603" s="13"/>
      <c r="P2603" s="13"/>
    </row>
    <row r="2604" spans="1:16" x14ac:dyDescent="0.25">
      <c r="A2604" s="9"/>
      <c r="C2604" s="116"/>
      <c r="D2604" s="117"/>
      <c r="L2604" s="13"/>
      <c r="M2604" s="13"/>
      <c r="P2604" s="13"/>
    </row>
    <row r="2605" spans="1:16" x14ac:dyDescent="0.25">
      <c r="A2605" s="9"/>
      <c r="C2605" s="116"/>
      <c r="D2605" s="117"/>
      <c r="L2605" s="13"/>
      <c r="M2605" s="13"/>
      <c r="P2605" s="13"/>
    </row>
    <row r="2606" spans="1:16" x14ac:dyDescent="0.25">
      <c r="A2606" s="9"/>
      <c r="C2606" s="116"/>
      <c r="D2606" s="117"/>
      <c r="L2606" s="13"/>
      <c r="M2606" s="13"/>
      <c r="P2606" s="13"/>
    </row>
    <row r="2607" spans="1:16" x14ac:dyDescent="0.25">
      <c r="A2607" s="9"/>
      <c r="C2607" s="116"/>
      <c r="D2607" s="117"/>
      <c r="L2607" s="13"/>
      <c r="M2607" s="13"/>
      <c r="P2607" s="13"/>
    </row>
    <row r="2608" spans="1:16" x14ac:dyDescent="0.25">
      <c r="A2608" s="9"/>
      <c r="C2608" s="116"/>
      <c r="D2608" s="117"/>
      <c r="L2608" s="13"/>
      <c r="M2608" s="13"/>
      <c r="P2608" s="13"/>
    </row>
    <row r="2609" spans="1:16" x14ac:dyDescent="0.25">
      <c r="A2609" s="9"/>
      <c r="C2609" s="116"/>
      <c r="D2609" s="117"/>
      <c r="L2609" s="13"/>
      <c r="M2609" s="13"/>
      <c r="P2609" s="13"/>
    </row>
    <row r="2610" spans="1:16" x14ac:dyDescent="0.25">
      <c r="A2610" s="9"/>
      <c r="C2610" s="116"/>
      <c r="D2610" s="117"/>
      <c r="L2610" s="13"/>
      <c r="M2610" s="13"/>
      <c r="P2610" s="13"/>
    </row>
    <row r="2611" spans="1:16" x14ac:dyDescent="0.25">
      <c r="A2611" s="9"/>
      <c r="C2611" s="116"/>
      <c r="D2611" s="117"/>
      <c r="L2611" s="13"/>
      <c r="M2611" s="13"/>
      <c r="P2611" s="13"/>
    </row>
    <row r="2612" spans="1:16" x14ac:dyDescent="0.25">
      <c r="A2612" s="9"/>
      <c r="C2612" s="116"/>
      <c r="D2612" s="117"/>
      <c r="L2612" s="13"/>
      <c r="M2612" s="13"/>
      <c r="P2612" s="13"/>
    </row>
    <row r="2613" spans="1:16" x14ac:dyDescent="0.25">
      <c r="A2613" s="9"/>
      <c r="C2613" s="116"/>
      <c r="D2613" s="117"/>
      <c r="L2613" s="13"/>
      <c r="M2613" s="13"/>
      <c r="P2613" s="13"/>
    </row>
    <row r="2614" spans="1:16" x14ac:dyDescent="0.25">
      <c r="A2614" s="9"/>
      <c r="C2614" s="116"/>
      <c r="D2614" s="117"/>
      <c r="L2614" s="13"/>
      <c r="M2614" s="13"/>
      <c r="P2614" s="13"/>
    </row>
    <row r="2615" spans="1:16" x14ac:dyDescent="0.25">
      <c r="A2615" s="9"/>
      <c r="C2615" s="116"/>
      <c r="D2615" s="117"/>
      <c r="L2615" s="13"/>
      <c r="M2615" s="13"/>
      <c r="P2615" s="13"/>
    </row>
    <row r="2616" spans="1:16" x14ac:dyDescent="0.25">
      <c r="A2616" s="9"/>
      <c r="C2616" s="116"/>
      <c r="D2616" s="117"/>
      <c r="L2616" s="13"/>
      <c r="M2616" s="13"/>
      <c r="P2616" s="13"/>
    </row>
    <row r="2617" spans="1:16" x14ac:dyDescent="0.25">
      <c r="A2617" s="9"/>
      <c r="C2617" s="116"/>
      <c r="D2617" s="117"/>
      <c r="L2617" s="13"/>
      <c r="M2617" s="13"/>
      <c r="P2617" s="13"/>
    </row>
    <row r="2618" spans="1:16" x14ac:dyDescent="0.25">
      <c r="A2618" s="9"/>
      <c r="C2618" s="116"/>
      <c r="D2618" s="117"/>
      <c r="L2618" s="13"/>
      <c r="M2618" s="13"/>
      <c r="P2618" s="13"/>
    </row>
    <row r="2619" spans="1:16" x14ac:dyDescent="0.25">
      <c r="A2619" s="9"/>
      <c r="C2619" s="116"/>
      <c r="D2619" s="117"/>
      <c r="L2619" s="13"/>
      <c r="M2619" s="13"/>
      <c r="P2619" s="13"/>
    </row>
    <row r="2620" spans="1:16" x14ac:dyDescent="0.25">
      <c r="A2620" s="9"/>
      <c r="C2620" s="116"/>
      <c r="D2620" s="117"/>
      <c r="L2620" s="13"/>
      <c r="M2620" s="13"/>
      <c r="P2620" s="13"/>
    </row>
    <row r="2621" spans="1:16" x14ac:dyDescent="0.25">
      <c r="A2621" s="9"/>
      <c r="C2621" s="116"/>
      <c r="D2621" s="117"/>
      <c r="L2621" s="13"/>
      <c r="M2621" s="13"/>
      <c r="P2621" s="13"/>
    </row>
    <row r="2622" spans="1:16" x14ac:dyDescent="0.25">
      <c r="A2622" s="9"/>
      <c r="C2622" s="116"/>
      <c r="D2622" s="117"/>
      <c r="L2622" s="13"/>
      <c r="M2622" s="13"/>
      <c r="P2622" s="13"/>
    </row>
    <row r="2623" spans="1:16" x14ac:dyDescent="0.25">
      <c r="A2623" s="9"/>
      <c r="C2623" s="116"/>
      <c r="D2623" s="117"/>
      <c r="L2623" s="13"/>
      <c r="M2623" s="13"/>
      <c r="P2623" s="13"/>
    </row>
    <row r="2624" spans="1:16" x14ac:dyDescent="0.25">
      <c r="A2624" s="9"/>
      <c r="C2624" s="116"/>
      <c r="D2624" s="117"/>
      <c r="L2624" s="13"/>
      <c r="M2624" s="13"/>
      <c r="P2624" s="13"/>
    </row>
    <row r="2625" spans="1:16" x14ac:dyDescent="0.25">
      <c r="A2625" s="9"/>
      <c r="C2625" s="116"/>
      <c r="D2625" s="117"/>
      <c r="L2625" s="13"/>
      <c r="M2625" s="13"/>
      <c r="P2625" s="13"/>
    </row>
    <row r="2626" spans="1:16" x14ac:dyDescent="0.25">
      <c r="A2626" s="9"/>
      <c r="C2626" s="116"/>
      <c r="D2626" s="117"/>
      <c r="L2626" s="13"/>
      <c r="M2626" s="13"/>
      <c r="P2626" s="13"/>
    </row>
    <row r="2627" spans="1:16" x14ac:dyDescent="0.25">
      <c r="A2627" s="9"/>
      <c r="C2627" s="116"/>
      <c r="D2627" s="117"/>
      <c r="L2627" s="13"/>
      <c r="M2627" s="13"/>
      <c r="P2627" s="13"/>
    </row>
    <row r="2628" spans="1:16" x14ac:dyDescent="0.25">
      <c r="A2628" s="9"/>
      <c r="C2628" s="116"/>
      <c r="D2628" s="117"/>
      <c r="L2628" s="13"/>
      <c r="M2628" s="13"/>
      <c r="P2628" s="13"/>
    </row>
    <row r="2629" spans="1:16" x14ac:dyDescent="0.25">
      <c r="A2629" s="9"/>
      <c r="C2629" s="116"/>
      <c r="D2629" s="117"/>
      <c r="L2629" s="13"/>
      <c r="M2629" s="13"/>
      <c r="P2629" s="13"/>
    </row>
    <row r="2630" spans="1:16" x14ac:dyDescent="0.25">
      <c r="A2630" s="9"/>
      <c r="C2630" s="116"/>
      <c r="D2630" s="117"/>
      <c r="L2630" s="13"/>
      <c r="M2630" s="13"/>
      <c r="P2630" s="13"/>
    </row>
    <row r="2631" spans="1:16" x14ac:dyDescent="0.25">
      <c r="A2631" s="9"/>
      <c r="C2631" s="116"/>
      <c r="D2631" s="117"/>
      <c r="L2631" s="13"/>
      <c r="M2631" s="13"/>
      <c r="P2631" s="13"/>
    </row>
    <row r="2632" spans="1:16" x14ac:dyDescent="0.25">
      <c r="A2632" s="9"/>
      <c r="C2632" s="116"/>
      <c r="D2632" s="117"/>
      <c r="L2632" s="13"/>
      <c r="M2632" s="13"/>
      <c r="P2632" s="13"/>
    </row>
    <row r="2633" spans="1:16" x14ac:dyDescent="0.25">
      <c r="A2633" s="9"/>
      <c r="C2633" s="116"/>
      <c r="D2633" s="117"/>
      <c r="L2633" s="13"/>
      <c r="M2633" s="13"/>
      <c r="P2633" s="13"/>
    </row>
    <row r="2634" spans="1:16" x14ac:dyDescent="0.25">
      <c r="A2634" s="9"/>
      <c r="C2634" s="116"/>
      <c r="D2634" s="117"/>
      <c r="L2634" s="13"/>
      <c r="M2634" s="13"/>
      <c r="P2634" s="13"/>
    </row>
    <row r="2635" spans="1:16" x14ac:dyDescent="0.25">
      <c r="A2635" s="9"/>
      <c r="C2635" s="116"/>
      <c r="D2635" s="117"/>
      <c r="L2635" s="13"/>
      <c r="M2635" s="13"/>
      <c r="P2635" s="13"/>
    </row>
    <row r="2636" spans="1:16" x14ac:dyDescent="0.25">
      <c r="A2636" s="9"/>
      <c r="C2636" s="116"/>
      <c r="D2636" s="117"/>
      <c r="L2636" s="13"/>
      <c r="M2636" s="13"/>
      <c r="P2636" s="13"/>
    </row>
    <row r="2637" spans="1:16" x14ac:dyDescent="0.25">
      <c r="A2637" s="9"/>
      <c r="C2637" s="116"/>
      <c r="D2637" s="117"/>
      <c r="L2637" s="13"/>
      <c r="M2637" s="13"/>
      <c r="P2637" s="13"/>
    </row>
    <row r="2638" spans="1:16" x14ac:dyDescent="0.25">
      <c r="A2638" s="9"/>
      <c r="C2638" s="116"/>
      <c r="D2638" s="117"/>
      <c r="L2638" s="13"/>
      <c r="M2638" s="13"/>
      <c r="P2638" s="13"/>
    </row>
    <row r="2639" spans="1:16" x14ac:dyDescent="0.25">
      <c r="A2639" s="9"/>
      <c r="C2639" s="116"/>
      <c r="D2639" s="117"/>
      <c r="L2639" s="13"/>
      <c r="M2639" s="13"/>
      <c r="P2639" s="13"/>
    </row>
    <row r="2640" spans="1:16" x14ac:dyDescent="0.25">
      <c r="A2640" s="9"/>
      <c r="C2640" s="116"/>
      <c r="D2640" s="117"/>
      <c r="L2640" s="13"/>
      <c r="M2640" s="13"/>
      <c r="P2640" s="13"/>
    </row>
    <row r="2641" spans="1:16" x14ac:dyDescent="0.25">
      <c r="A2641" s="9"/>
      <c r="C2641" s="116"/>
      <c r="D2641" s="117"/>
      <c r="L2641" s="13"/>
      <c r="M2641" s="13"/>
      <c r="P2641" s="13"/>
    </row>
    <row r="2642" spans="1:16" x14ac:dyDescent="0.25">
      <c r="A2642" s="9"/>
      <c r="C2642" s="116"/>
      <c r="D2642" s="117"/>
      <c r="L2642" s="13"/>
      <c r="M2642" s="13"/>
      <c r="P2642" s="13"/>
    </row>
    <row r="2643" spans="1:16" x14ac:dyDescent="0.25">
      <c r="A2643" s="9"/>
      <c r="C2643" s="116"/>
      <c r="D2643" s="117"/>
      <c r="L2643" s="13"/>
      <c r="M2643" s="13"/>
      <c r="P2643" s="13"/>
    </row>
    <row r="2644" spans="1:16" x14ac:dyDescent="0.25">
      <c r="A2644" s="9"/>
      <c r="C2644" s="116"/>
      <c r="D2644" s="117"/>
      <c r="L2644" s="13"/>
      <c r="M2644" s="13"/>
      <c r="P2644" s="13"/>
    </row>
    <row r="2645" spans="1:16" x14ac:dyDescent="0.25">
      <c r="A2645" s="9"/>
      <c r="C2645" s="116"/>
      <c r="D2645" s="117"/>
      <c r="L2645" s="13"/>
      <c r="M2645" s="13"/>
      <c r="P2645" s="13"/>
    </row>
    <row r="2646" spans="1:16" x14ac:dyDescent="0.25">
      <c r="A2646" s="9"/>
      <c r="C2646" s="116"/>
      <c r="D2646" s="117"/>
      <c r="L2646" s="13"/>
      <c r="M2646" s="13"/>
      <c r="P2646" s="13"/>
    </row>
    <row r="2647" spans="1:16" x14ac:dyDescent="0.25">
      <c r="A2647" s="9"/>
      <c r="C2647" s="116"/>
      <c r="D2647" s="117"/>
      <c r="L2647" s="13"/>
      <c r="M2647" s="13"/>
      <c r="P2647" s="13"/>
    </row>
    <row r="2648" spans="1:16" x14ac:dyDescent="0.25">
      <c r="A2648" s="9"/>
      <c r="C2648" s="116"/>
      <c r="D2648" s="117"/>
      <c r="L2648" s="13"/>
      <c r="M2648" s="13"/>
      <c r="P2648" s="13"/>
    </row>
    <row r="2649" spans="1:16" x14ac:dyDescent="0.25">
      <c r="A2649" s="9"/>
      <c r="C2649" s="116"/>
      <c r="D2649" s="117"/>
      <c r="L2649" s="13"/>
      <c r="M2649" s="13"/>
      <c r="P2649" s="13"/>
    </row>
    <row r="2650" spans="1:16" x14ac:dyDescent="0.25">
      <c r="A2650" s="9"/>
      <c r="C2650" s="116"/>
      <c r="D2650" s="117"/>
      <c r="L2650" s="13"/>
      <c r="M2650" s="13"/>
      <c r="P2650" s="13"/>
    </row>
    <row r="2651" spans="1:16" x14ac:dyDescent="0.25">
      <c r="A2651" s="9"/>
      <c r="C2651" s="116"/>
      <c r="D2651" s="117"/>
      <c r="L2651" s="13"/>
      <c r="M2651" s="13"/>
      <c r="P2651" s="13"/>
    </row>
    <row r="2652" spans="1:16" x14ac:dyDescent="0.25">
      <c r="A2652" s="9"/>
      <c r="C2652" s="116"/>
      <c r="D2652" s="117"/>
      <c r="L2652" s="13"/>
      <c r="M2652" s="13"/>
      <c r="P2652" s="13"/>
    </row>
    <row r="2653" spans="1:16" x14ac:dyDescent="0.25">
      <c r="A2653" s="9"/>
      <c r="C2653" s="116"/>
      <c r="D2653" s="117"/>
      <c r="L2653" s="13"/>
      <c r="M2653" s="13"/>
      <c r="P2653" s="13"/>
    </row>
    <row r="2654" spans="1:16" x14ac:dyDescent="0.25">
      <c r="A2654" s="9"/>
      <c r="C2654" s="116"/>
      <c r="D2654" s="117"/>
      <c r="L2654" s="13"/>
      <c r="M2654" s="13"/>
      <c r="P2654" s="13"/>
    </row>
    <row r="2655" spans="1:16" x14ac:dyDescent="0.25">
      <c r="A2655" s="9"/>
      <c r="C2655" s="116"/>
      <c r="D2655" s="117"/>
      <c r="L2655" s="13"/>
      <c r="M2655" s="13"/>
      <c r="P2655" s="13"/>
    </row>
    <row r="2656" spans="1:16" x14ac:dyDescent="0.25">
      <c r="A2656" s="9"/>
      <c r="C2656" s="116"/>
      <c r="D2656" s="117"/>
      <c r="L2656" s="13"/>
      <c r="M2656" s="13"/>
      <c r="P2656" s="13"/>
    </row>
    <row r="2657" spans="1:16" x14ac:dyDescent="0.25">
      <c r="A2657" s="9"/>
      <c r="C2657" s="116"/>
      <c r="D2657" s="117"/>
      <c r="L2657" s="13"/>
      <c r="M2657" s="13"/>
      <c r="P2657" s="13"/>
    </row>
    <row r="2658" spans="1:16" x14ac:dyDescent="0.25">
      <c r="A2658" s="9"/>
      <c r="C2658" s="116"/>
      <c r="D2658" s="117"/>
      <c r="L2658" s="13"/>
      <c r="M2658" s="13"/>
      <c r="P2658" s="13"/>
    </row>
    <row r="2659" spans="1:16" x14ac:dyDescent="0.25">
      <c r="A2659" s="9"/>
      <c r="C2659" s="116"/>
      <c r="D2659" s="117"/>
      <c r="L2659" s="13"/>
      <c r="M2659" s="13"/>
      <c r="P2659" s="13"/>
    </row>
    <row r="2660" spans="1:16" x14ac:dyDescent="0.25">
      <c r="A2660" s="9"/>
      <c r="C2660" s="116"/>
      <c r="D2660" s="117"/>
      <c r="L2660" s="13"/>
      <c r="M2660" s="13"/>
      <c r="P2660" s="13"/>
    </row>
    <row r="2661" spans="1:16" x14ac:dyDescent="0.25">
      <c r="A2661" s="9"/>
      <c r="C2661" s="116"/>
      <c r="D2661" s="117"/>
      <c r="L2661" s="13"/>
      <c r="M2661" s="13"/>
      <c r="P2661" s="13"/>
    </row>
    <row r="2662" spans="1:16" x14ac:dyDescent="0.25">
      <c r="A2662" s="9"/>
      <c r="C2662" s="116"/>
      <c r="D2662" s="117"/>
      <c r="L2662" s="13"/>
      <c r="M2662" s="13"/>
      <c r="P2662" s="13"/>
    </row>
    <row r="2663" spans="1:16" x14ac:dyDescent="0.25">
      <c r="A2663" s="9"/>
      <c r="C2663" s="116"/>
      <c r="D2663" s="117"/>
      <c r="L2663" s="13"/>
      <c r="M2663" s="13"/>
      <c r="P2663" s="13"/>
    </row>
    <row r="2664" spans="1:16" x14ac:dyDescent="0.25">
      <c r="A2664" s="9"/>
      <c r="C2664" s="116"/>
      <c r="D2664" s="117"/>
      <c r="L2664" s="13"/>
      <c r="M2664" s="13"/>
      <c r="P2664" s="13"/>
    </row>
    <row r="2665" spans="1:16" x14ac:dyDescent="0.25">
      <c r="A2665" s="9"/>
      <c r="C2665" s="116"/>
      <c r="D2665" s="117"/>
      <c r="L2665" s="13"/>
      <c r="M2665" s="13"/>
      <c r="P2665" s="13"/>
    </row>
    <row r="2666" spans="1:16" x14ac:dyDescent="0.25">
      <c r="A2666" s="9"/>
      <c r="C2666" s="116"/>
      <c r="D2666" s="117"/>
      <c r="L2666" s="13"/>
      <c r="M2666" s="13"/>
      <c r="P2666" s="13"/>
    </row>
    <row r="2667" spans="1:16" x14ac:dyDescent="0.25">
      <c r="A2667" s="9"/>
      <c r="C2667" s="116"/>
      <c r="D2667" s="117"/>
      <c r="L2667" s="13"/>
      <c r="M2667" s="13"/>
      <c r="P2667" s="13"/>
    </row>
    <row r="2668" spans="1:16" x14ac:dyDescent="0.25">
      <c r="A2668" s="9"/>
      <c r="C2668" s="116"/>
      <c r="D2668" s="117"/>
      <c r="L2668" s="13"/>
      <c r="M2668" s="13"/>
      <c r="P2668" s="13"/>
    </row>
    <row r="2669" spans="1:16" x14ac:dyDescent="0.25">
      <c r="A2669" s="9"/>
      <c r="C2669" s="116"/>
      <c r="D2669" s="117"/>
      <c r="L2669" s="13"/>
      <c r="M2669" s="13"/>
      <c r="P2669" s="13"/>
    </row>
    <row r="2670" spans="1:16" x14ac:dyDescent="0.25">
      <c r="A2670" s="9"/>
      <c r="C2670" s="116"/>
      <c r="D2670" s="117"/>
      <c r="L2670" s="13"/>
      <c r="M2670" s="13"/>
      <c r="P2670" s="13"/>
    </row>
    <row r="2671" spans="1:16" x14ac:dyDescent="0.25">
      <c r="A2671" s="9"/>
      <c r="C2671" s="116"/>
      <c r="D2671" s="117"/>
      <c r="L2671" s="13"/>
      <c r="M2671" s="13"/>
      <c r="P2671" s="13"/>
    </row>
    <row r="2672" spans="1:16" x14ac:dyDescent="0.25">
      <c r="A2672" s="9"/>
      <c r="C2672" s="116"/>
      <c r="D2672" s="117"/>
      <c r="L2672" s="13"/>
      <c r="M2672" s="13"/>
      <c r="P2672" s="13"/>
    </row>
    <row r="2673" spans="1:16" x14ac:dyDescent="0.25">
      <c r="A2673" s="9"/>
      <c r="C2673" s="116"/>
      <c r="D2673" s="117"/>
      <c r="L2673" s="13"/>
      <c r="M2673" s="13"/>
      <c r="P2673" s="13"/>
    </row>
    <row r="2674" spans="1:16" x14ac:dyDescent="0.25">
      <c r="A2674" s="9"/>
      <c r="C2674" s="116"/>
      <c r="D2674" s="117"/>
      <c r="L2674" s="13"/>
      <c r="M2674" s="13"/>
      <c r="P2674" s="13"/>
    </row>
    <row r="2675" spans="1:16" x14ac:dyDescent="0.25">
      <c r="A2675" s="9"/>
      <c r="C2675" s="116"/>
      <c r="D2675" s="117"/>
      <c r="L2675" s="13"/>
      <c r="M2675" s="13"/>
      <c r="P2675" s="13"/>
    </row>
    <row r="2676" spans="1:16" x14ac:dyDescent="0.25">
      <c r="A2676" s="9"/>
      <c r="C2676" s="116"/>
      <c r="D2676" s="117"/>
      <c r="L2676" s="13"/>
      <c r="M2676" s="13"/>
      <c r="P2676" s="13"/>
    </row>
    <row r="2677" spans="1:16" x14ac:dyDescent="0.25">
      <c r="A2677" s="9"/>
      <c r="C2677" s="116"/>
      <c r="D2677" s="117"/>
      <c r="L2677" s="13"/>
      <c r="M2677" s="13"/>
      <c r="P2677" s="13"/>
    </row>
    <row r="2678" spans="1:16" x14ac:dyDescent="0.25">
      <c r="A2678" s="9"/>
      <c r="C2678" s="116"/>
      <c r="D2678" s="117"/>
      <c r="L2678" s="13"/>
      <c r="M2678" s="13"/>
      <c r="P2678" s="13"/>
    </row>
    <row r="2679" spans="1:16" x14ac:dyDescent="0.25">
      <c r="A2679" s="9"/>
      <c r="C2679" s="116"/>
      <c r="D2679" s="117"/>
      <c r="L2679" s="13"/>
      <c r="M2679" s="13"/>
      <c r="P2679" s="13"/>
    </row>
    <row r="2680" spans="1:16" x14ac:dyDescent="0.25">
      <c r="A2680" s="9"/>
      <c r="C2680" s="116"/>
      <c r="D2680" s="117"/>
      <c r="L2680" s="13"/>
      <c r="M2680" s="13"/>
      <c r="P2680" s="13"/>
    </row>
    <row r="2681" spans="1:16" x14ac:dyDescent="0.25">
      <c r="A2681" s="9"/>
      <c r="C2681" s="116"/>
      <c r="D2681" s="117"/>
      <c r="L2681" s="13"/>
      <c r="M2681" s="13"/>
      <c r="P2681" s="13"/>
    </row>
    <row r="2682" spans="1:16" x14ac:dyDescent="0.25">
      <c r="A2682" s="9"/>
      <c r="C2682" s="116"/>
      <c r="D2682" s="117"/>
      <c r="L2682" s="13"/>
      <c r="M2682" s="13"/>
      <c r="P2682" s="13"/>
    </row>
    <row r="2683" spans="1:16" x14ac:dyDescent="0.25">
      <c r="A2683" s="9"/>
      <c r="C2683" s="116"/>
      <c r="D2683" s="117"/>
      <c r="L2683" s="13"/>
      <c r="M2683" s="13"/>
      <c r="P2683" s="13"/>
    </row>
    <row r="2684" spans="1:16" x14ac:dyDescent="0.25">
      <c r="A2684" s="9"/>
      <c r="C2684" s="116"/>
      <c r="D2684" s="117"/>
      <c r="L2684" s="13"/>
      <c r="M2684" s="13"/>
      <c r="P2684" s="13"/>
    </row>
    <row r="2685" spans="1:16" x14ac:dyDescent="0.25">
      <c r="A2685" s="9"/>
      <c r="C2685" s="116"/>
      <c r="D2685" s="117"/>
      <c r="L2685" s="13"/>
      <c r="M2685" s="13"/>
      <c r="P2685" s="13"/>
    </row>
    <row r="2686" spans="1:16" x14ac:dyDescent="0.25">
      <c r="A2686" s="9"/>
      <c r="C2686" s="116"/>
      <c r="D2686" s="117"/>
      <c r="L2686" s="13"/>
      <c r="M2686" s="13"/>
      <c r="P2686" s="13"/>
    </row>
    <row r="2687" spans="1:16" x14ac:dyDescent="0.25">
      <c r="A2687" s="9"/>
      <c r="C2687" s="116"/>
      <c r="D2687" s="117"/>
      <c r="L2687" s="13"/>
      <c r="M2687" s="13"/>
      <c r="P2687" s="13"/>
    </row>
    <row r="2688" spans="1:16" x14ac:dyDescent="0.25">
      <c r="A2688" s="9"/>
      <c r="C2688" s="116"/>
      <c r="D2688" s="117"/>
      <c r="L2688" s="13"/>
      <c r="M2688" s="13"/>
      <c r="P2688" s="13"/>
    </row>
    <row r="2689" spans="1:16" x14ac:dyDescent="0.25">
      <c r="A2689" s="9"/>
      <c r="C2689" s="116"/>
      <c r="D2689" s="117"/>
      <c r="L2689" s="13"/>
      <c r="M2689" s="13"/>
      <c r="P2689" s="13"/>
    </row>
    <row r="2690" spans="1:16" x14ac:dyDescent="0.25">
      <c r="A2690" s="9"/>
      <c r="C2690" s="116"/>
      <c r="D2690" s="117"/>
      <c r="L2690" s="13"/>
      <c r="M2690" s="13"/>
      <c r="P2690" s="13"/>
    </row>
    <row r="2691" spans="1:16" x14ac:dyDescent="0.25">
      <c r="A2691" s="9"/>
      <c r="C2691" s="116"/>
      <c r="D2691" s="117"/>
      <c r="L2691" s="13"/>
      <c r="M2691" s="13"/>
      <c r="P2691" s="13"/>
    </row>
    <row r="2692" spans="1:16" x14ac:dyDescent="0.25">
      <c r="A2692" s="9"/>
      <c r="C2692" s="116"/>
      <c r="D2692" s="117"/>
      <c r="L2692" s="13"/>
      <c r="M2692" s="13"/>
      <c r="P2692" s="13"/>
    </row>
    <row r="2693" spans="1:16" x14ac:dyDescent="0.25">
      <c r="A2693" s="9"/>
      <c r="C2693" s="116"/>
      <c r="D2693" s="117"/>
      <c r="L2693" s="13"/>
      <c r="M2693" s="13"/>
      <c r="P2693" s="13"/>
    </row>
    <row r="2694" spans="1:16" x14ac:dyDescent="0.25">
      <c r="A2694" s="9"/>
      <c r="C2694" s="116"/>
      <c r="D2694" s="117"/>
      <c r="L2694" s="13"/>
      <c r="M2694" s="13"/>
      <c r="P2694" s="13"/>
    </row>
    <row r="2695" spans="1:16" x14ac:dyDescent="0.25">
      <c r="A2695" s="9"/>
      <c r="C2695" s="116"/>
      <c r="D2695" s="117"/>
      <c r="L2695" s="13"/>
      <c r="M2695" s="13"/>
      <c r="P2695" s="13"/>
    </row>
    <row r="2696" spans="1:16" x14ac:dyDescent="0.25">
      <c r="A2696" s="9"/>
      <c r="C2696" s="116"/>
      <c r="D2696" s="117"/>
      <c r="L2696" s="13"/>
      <c r="M2696" s="13"/>
      <c r="P2696" s="13"/>
    </row>
    <row r="2697" spans="1:16" x14ac:dyDescent="0.25">
      <c r="A2697" s="9"/>
      <c r="C2697" s="116"/>
      <c r="D2697" s="117"/>
      <c r="L2697" s="13"/>
      <c r="M2697" s="13"/>
      <c r="P2697" s="13"/>
    </row>
    <row r="2698" spans="1:16" x14ac:dyDescent="0.25">
      <c r="A2698" s="9"/>
      <c r="C2698" s="116"/>
      <c r="D2698" s="117"/>
      <c r="L2698" s="13"/>
      <c r="M2698" s="13"/>
      <c r="P2698" s="13"/>
    </row>
    <row r="2699" spans="1:16" x14ac:dyDescent="0.25">
      <c r="A2699" s="9"/>
      <c r="C2699" s="116"/>
      <c r="D2699" s="117"/>
      <c r="L2699" s="13"/>
      <c r="M2699" s="13"/>
      <c r="P2699" s="13"/>
    </row>
    <row r="2700" spans="1:16" x14ac:dyDescent="0.25">
      <c r="A2700" s="9"/>
      <c r="C2700" s="116"/>
      <c r="D2700" s="117"/>
      <c r="L2700" s="13"/>
      <c r="M2700" s="13"/>
      <c r="P2700" s="13"/>
    </row>
    <row r="2701" spans="1:16" x14ac:dyDescent="0.25">
      <c r="A2701" s="9"/>
      <c r="C2701" s="116"/>
      <c r="D2701" s="117"/>
      <c r="L2701" s="13"/>
      <c r="M2701" s="13"/>
      <c r="P2701" s="13"/>
    </row>
    <row r="2702" spans="1:16" x14ac:dyDescent="0.25">
      <c r="A2702" s="9"/>
      <c r="C2702" s="116"/>
      <c r="D2702" s="117"/>
      <c r="L2702" s="13"/>
      <c r="M2702" s="13"/>
      <c r="P2702" s="13"/>
    </row>
    <row r="2703" spans="1:16" x14ac:dyDescent="0.25">
      <c r="A2703" s="9"/>
      <c r="C2703" s="116"/>
      <c r="D2703" s="117"/>
      <c r="L2703" s="13"/>
      <c r="M2703" s="13"/>
      <c r="P2703" s="13"/>
    </row>
    <row r="2704" spans="1:16" x14ac:dyDescent="0.25">
      <c r="A2704" s="9"/>
      <c r="C2704" s="116"/>
      <c r="D2704" s="117"/>
      <c r="L2704" s="13"/>
      <c r="M2704" s="13"/>
      <c r="P2704" s="13"/>
    </row>
    <row r="2705" spans="1:16" x14ac:dyDescent="0.25">
      <c r="A2705" s="9"/>
      <c r="C2705" s="116"/>
      <c r="D2705" s="117"/>
      <c r="L2705" s="13"/>
      <c r="M2705" s="13"/>
      <c r="P2705" s="13"/>
    </row>
    <row r="2706" spans="1:16" x14ac:dyDescent="0.25">
      <c r="A2706" s="9"/>
      <c r="C2706" s="116"/>
      <c r="D2706" s="117"/>
      <c r="L2706" s="13"/>
      <c r="M2706" s="13"/>
      <c r="P2706" s="13"/>
    </row>
    <row r="2707" spans="1:16" x14ac:dyDescent="0.25">
      <c r="A2707" s="9"/>
      <c r="C2707" s="116"/>
      <c r="D2707" s="117"/>
      <c r="L2707" s="13"/>
      <c r="M2707" s="13"/>
      <c r="P2707" s="13"/>
    </row>
    <row r="2708" spans="1:16" x14ac:dyDescent="0.25">
      <c r="A2708" s="9"/>
      <c r="C2708" s="116"/>
      <c r="D2708" s="117"/>
      <c r="L2708" s="13"/>
      <c r="M2708" s="13"/>
      <c r="P2708" s="13"/>
    </row>
    <row r="2709" spans="1:16" x14ac:dyDescent="0.25">
      <c r="A2709" s="9"/>
      <c r="C2709" s="116"/>
      <c r="D2709" s="117"/>
      <c r="L2709" s="13"/>
      <c r="M2709" s="13"/>
      <c r="P2709" s="13"/>
    </row>
    <row r="2710" spans="1:16" x14ac:dyDescent="0.25">
      <c r="A2710" s="9"/>
      <c r="C2710" s="116"/>
      <c r="D2710" s="117"/>
      <c r="L2710" s="13"/>
      <c r="M2710" s="13"/>
      <c r="P2710" s="13"/>
    </row>
    <row r="2711" spans="1:16" x14ac:dyDescent="0.25">
      <c r="A2711" s="9"/>
      <c r="C2711" s="116"/>
      <c r="D2711" s="117"/>
      <c r="L2711" s="13"/>
      <c r="M2711" s="13"/>
      <c r="P2711" s="13"/>
    </row>
    <row r="2712" spans="1:16" x14ac:dyDescent="0.25">
      <c r="A2712" s="9"/>
      <c r="C2712" s="116"/>
      <c r="D2712" s="117"/>
      <c r="L2712" s="13"/>
      <c r="M2712" s="13"/>
      <c r="P2712" s="13"/>
    </row>
    <row r="2713" spans="1:16" x14ac:dyDescent="0.25">
      <c r="A2713" s="9"/>
      <c r="C2713" s="116"/>
      <c r="D2713" s="117"/>
      <c r="L2713" s="13"/>
      <c r="M2713" s="13"/>
      <c r="P2713" s="13"/>
    </row>
    <row r="2714" spans="1:16" x14ac:dyDescent="0.25">
      <c r="A2714" s="9"/>
      <c r="C2714" s="116"/>
      <c r="D2714" s="117"/>
      <c r="L2714" s="13"/>
      <c r="M2714" s="13"/>
      <c r="P2714" s="13"/>
    </row>
    <row r="2715" spans="1:16" x14ac:dyDescent="0.25">
      <c r="A2715" s="9"/>
      <c r="C2715" s="116"/>
      <c r="D2715" s="117"/>
      <c r="L2715" s="13"/>
      <c r="M2715" s="13"/>
      <c r="P2715" s="13"/>
    </row>
    <row r="2716" spans="1:16" x14ac:dyDescent="0.25">
      <c r="A2716" s="9"/>
      <c r="C2716" s="116"/>
      <c r="D2716" s="117"/>
      <c r="L2716" s="13"/>
      <c r="M2716" s="13"/>
      <c r="P2716" s="13"/>
    </row>
    <row r="2717" spans="1:16" x14ac:dyDescent="0.25">
      <c r="A2717" s="9"/>
      <c r="C2717" s="116"/>
      <c r="D2717" s="117"/>
      <c r="L2717" s="13"/>
      <c r="M2717" s="13"/>
      <c r="P2717" s="13"/>
    </row>
    <row r="2718" spans="1:16" x14ac:dyDescent="0.25">
      <c r="A2718" s="9"/>
      <c r="C2718" s="116"/>
      <c r="D2718" s="117"/>
      <c r="L2718" s="13"/>
      <c r="M2718" s="13"/>
      <c r="P2718" s="13"/>
    </row>
    <row r="2719" spans="1:16" x14ac:dyDescent="0.25">
      <c r="A2719" s="9"/>
      <c r="C2719" s="116"/>
      <c r="D2719" s="117"/>
      <c r="L2719" s="13"/>
      <c r="M2719" s="13"/>
      <c r="P2719" s="13"/>
    </row>
    <row r="2720" spans="1:16" x14ac:dyDescent="0.25">
      <c r="A2720" s="9"/>
      <c r="C2720" s="116"/>
      <c r="D2720" s="117"/>
      <c r="L2720" s="13"/>
      <c r="M2720" s="13"/>
      <c r="P2720" s="13"/>
    </row>
    <row r="2721" spans="1:16" x14ac:dyDescent="0.25">
      <c r="A2721" s="9"/>
      <c r="C2721" s="116"/>
      <c r="D2721" s="117"/>
      <c r="L2721" s="13"/>
      <c r="M2721" s="13"/>
      <c r="P2721" s="13"/>
    </row>
    <row r="2722" spans="1:16" x14ac:dyDescent="0.25">
      <c r="A2722" s="9"/>
      <c r="C2722" s="116"/>
      <c r="D2722" s="117"/>
      <c r="L2722" s="13"/>
      <c r="M2722" s="13"/>
      <c r="P2722" s="13"/>
    </row>
    <row r="2723" spans="1:16" x14ac:dyDescent="0.25">
      <c r="A2723" s="9"/>
      <c r="C2723" s="116"/>
      <c r="D2723" s="117"/>
      <c r="L2723" s="13"/>
      <c r="M2723" s="13"/>
      <c r="P2723" s="13"/>
    </row>
    <row r="2724" spans="1:16" x14ac:dyDescent="0.25">
      <c r="A2724" s="9"/>
      <c r="C2724" s="116"/>
      <c r="D2724" s="117"/>
      <c r="L2724" s="13"/>
      <c r="M2724" s="13"/>
      <c r="P2724" s="13"/>
    </row>
    <row r="2725" spans="1:16" x14ac:dyDescent="0.25">
      <c r="A2725" s="9"/>
      <c r="C2725" s="116"/>
      <c r="D2725" s="117"/>
      <c r="L2725" s="13"/>
      <c r="M2725" s="13"/>
      <c r="P2725" s="13"/>
    </row>
    <row r="2726" spans="1:16" x14ac:dyDescent="0.25">
      <c r="A2726" s="9"/>
      <c r="C2726" s="116"/>
      <c r="D2726" s="117"/>
      <c r="L2726" s="13"/>
      <c r="M2726" s="13"/>
      <c r="P2726" s="13"/>
    </row>
    <row r="2727" spans="1:16" x14ac:dyDescent="0.25">
      <c r="A2727" s="9"/>
      <c r="C2727" s="116"/>
      <c r="D2727" s="117"/>
      <c r="L2727" s="13"/>
      <c r="M2727" s="13"/>
      <c r="P2727" s="13"/>
    </row>
    <row r="2728" spans="1:16" x14ac:dyDescent="0.25">
      <c r="A2728" s="9"/>
      <c r="C2728" s="116"/>
      <c r="D2728" s="117"/>
      <c r="L2728" s="13"/>
      <c r="M2728" s="13"/>
      <c r="P2728" s="13"/>
    </row>
    <row r="2729" spans="1:16" x14ac:dyDescent="0.25">
      <c r="A2729" s="9"/>
      <c r="C2729" s="116"/>
      <c r="D2729" s="117"/>
      <c r="L2729" s="13"/>
      <c r="M2729" s="13"/>
      <c r="P2729" s="13"/>
    </row>
    <row r="2730" spans="1:16" x14ac:dyDescent="0.25">
      <c r="A2730" s="9"/>
      <c r="C2730" s="116"/>
      <c r="D2730" s="117"/>
      <c r="L2730" s="13"/>
      <c r="M2730" s="13"/>
      <c r="P2730" s="13"/>
    </row>
    <row r="2731" spans="1:16" x14ac:dyDescent="0.25">
      <c r="A2731" s="9"/>
      <c r="C2731" s="116"/>
      <c r="D2731" s="117"/>
      <c r="L2731" s="13"/>
      <c r="M2731" s="13"/>
      <c r="P2731" s="13"/>
    </row>
    <row r="2732" spans="1:16" x14ac:dyDescent="0.25">
      <c r="A2732" s="9"/>
      <c r="C2732" s="116"/>
      <c r="D2732" s="117"/>
      <c r="L2732" s="13"/>
      <c r="M2732" s="13"/>
      <c r="P2732" s="13"/>
    </row>
    <row r="2733" spans="1:16" x14ac:dyDescent="0.25">
      <c r="A2733" s="9"/>
      <c r="C2733" s="116"/>
      <c r="D2733" s="117"/>
      <c r="L2733" s="13"/>
      <c r="M2733" s="13"/>
      <c r="P2733" s="13"/>
    </row>
    <row r="2734" spans="1:16" x14ac:dyDescent="0.25">
      <c r="A2734" s="9"/>
      <c r="C2734" s="116"/>
      <c r="D2734" s="117"/>
      <c r="L2734" s="13"/>
      <c r="M2734" s="13"/>
      <c r="P2734" s="13"/>
    </row>
    <row r="2735" spans="1:16" x14ac:dyDescent="0.25">
      <c r="A2735" s="9"/>
      <c r="C2735" s="116"/>
      <c r="D2735" s="117"/>
      <c r="L2735" s="13"/>
      <c r="M2735" s="13"/>
      <c r="P2735" s="13"/>
    </row>
    <row r="2736" spans="1:16" x14ac:dyDescent="0.25">
      <c r="A2736" s="9"/>
      <c r="C2736" s="116"/>
      <c r="D2736" s="117"/>
      <c r="L2736" s="13"/>
      <c r="M2736" s="13"/>
      <c r="P2736" s="13"/>
    </row>
    <row r="2737" spans="1:16" x14ac:dyDescent="0.25">
      <c r="A2737" s="9"/>
      <c r="C2737" s="116"/>
      <c r="D2737" s="117"/>
      <c r="L2737" s="13"/>
      <c r="M2737" s="13"/>
      <c r="P2737" s="13"/>
    </row>
    <row r="2738" spans="1:16" x14ac:dyDescent="0.25">
      <c r="A2738" s="9"/>
      <c r="C2738" s="116"/>
      <c r="D2738" s="117"/>
      <c r="L2738" s="13"/>
      <c r="M2738" s="13"/>
      <c r="P2738" s="13"/>
    </row>
    <row r="2739" spans="1:16" x14ac:dyDescent="0.25">
      <c r="A2739" s="9"/>
      <c r="C2739" s="116"/>
      <c r="D2739" s="117"/>
      <c r="L2739" s="13"/>
      <c r="M2739" s="13"/>
      <c r="P2739" s="13"/>
    </row>
    <row r="2740" spans="1:16" x14ac:dyDescent="0.25">
      <c r="A2740" s="9"/>
      <c r="C2740" s="116"/>
      <c r="D2740" s="117"/>
      <c r="L2740" s="13"/>
      <c r="M2740" s="13"/>
      <c r="P2740" s="13"/>
    </row>
    <row r="2741" spans="1:16" x14ac:dyDescent="0.25">
      <c r="A2741" s="9"/>
      <c r="C2741" s="116"/>
      <c r="D2741" s="117"/>
      <c r="L2741" s="13"/>
      <c r="M2741" s="13"/>
      <c r="P2741" s="13"/>
    </row>
    <row r="2742" spans="1:16" x14ac:dyDescent="0.25">
      <c r="A2742" s="9"/>
      <c r="C2742" s="116"/>
      <c r="D2742" s="117"/>
      <c r="L2742" s="13"/>
      <c r="M2742" s="13"/>
      <c r="P2742" s="13"/>
    </row>
    <row r="2743" spans="1:16" x14ac:dyDescent="0.25">
      <c r="A2743" s="9"/>
      <c r="C2743" s="116"/>
      <c r="D2743" s="117"/>
      <c r="L2743" s="13"/>
      <c r="M2743" s="13"/>
      <c r="P2743" s="13"/>
    </row>
    <row r="2744" spans="1:16" x14ac:dyDescent="0.25">
      <c r="A2744" s="9"/>
      <c r="C2744" s="116"/>
      <c r="D2744" s="117"/>
      <c r="L2744" s="13"/>
      <c r="M2744" s="13"/>
      <c r="P2744" s="13"/>
    </row>
    <row r="2745" spans="1:16" x14ac:dyDescent="0.25">
      <c r="A2745" s="9"/>
      <c r="C2745" s="116"/>
      <c r="D2745" s="117"/>
      <c r="L2745" s="13"/>
      <c r="M2745" s="13"/>
      <c r="P2745" s="13"/>
    </row>
    <row r="2746" spans="1:16" x14ac:dyDescent="0.25">
      <c r="A2746" s="9"/>
      <c r="C2746" s="116"/>
      <c r="D2746" s="117"/>
      <c r="L2746" s="13"/>
      <c r="M2746" s="13"/>
      <c r="P2746" s="13"/>
    </row>
    <row r="2747" spans="1:16" x14ac:dyDescent="0.25">
      <c r="A2747" s="9"/>
      <c r="C2747" s="116"/>
      <c r="D2747" s="117"/>
      <c r="L2747" s="13"/>
      <c r="M2747" s="13"/>
      <c r="P2747" s="13"/>
    </row>
    <row r="2748" spans="1:16" x14ac:dyDescent="0.25">
      <c r="A2748" s="9"/>
      <c r="C2748" s="116"/>
      <c r="D2748" s="117"/>
      <c r="L2748" s="13"/>
      <c r="M2748" s="13"/>
      <c r="P2748" s="13"/>
    </row>
    <row r="2749" spans="1:16" x14ac:dyDescent="0.25">
      <c r="A2749" s="9"/>
      <c r="C2749" s="116"/>
      <c r="D2749" s="117"/>
      <c r="L2749" s="13"/>
      <c r="M2749" s="13"/>
      <c r="P2749" s="13"/>
    </row>
    <row r="2750" spans="1:16" x14ac:dyDescent="0.25">
      <c r="A2750" s="9"/>
      <c r="C2750" s="116"/>
      <c r="D2750" s="117"/>
      <c r="L2750" s="13"/>
      <c r="M2750" s="13"/>
      <c r="P2750" s="13"/>
    </row>
    <row r="2751" spans="1:16" x14ac:dyDescent="0.25">
      <c r="A2751" s="9"/>
      <c r="C2751" s="116"/>
      <c r="D2751" s="117"/>
      <c r="L2751" s="13"/>
      <c r="M2751" s="13"/>
      <c r="P2751" s="13"/>
    </row>
    <row r="2752" spans="1:16" x14ac:dyDescent="0.25">
      <c r="A2752" s="9"/>
      <c r="C2752" s="116"/>
      <c r="D2752" s="117"/>
      <c r="L2752" s="13"/>
      <c r="M2752" s="13"/>
      <c r="P2752" s="13"/>
    </row>
    <row r="2753" spans="1:16" x14ac:dyDescent="0.25">
      <c r="A2753" s="9"/>
      <c r="C2753" s="116"/>
      <c r="D2753" s="117"/>
      <c r="L2753" s="13"/>
      <c r="M2753" s="13"/>
      <c r="P2753" s="13"/>
    </row>
    <row r="2754" spans="1:16" x14ac:dyDescent="0.25">
      <c r="A2754" s="9"/>
      <c r="C2754" s="116"/>
      <c r="D2754" s="117"/>
      <c r="L2754" s="13"/>
      <c r="M2754" s="13"/>
      <c r="P2754" s="13"/>
    </row>
    <row r="2755" spans="1:16" x14ac:dyDescent="0.25">
      <c r="A2755" s="9"/>
      <c r="C2755" s="116"/>
      <c r="D2755" s="117"/>
      <c r="L2755" s="13"/>
      <c r="M2755" s="13"/>
      <c r="P2755" s="13"/>
    </row>
    <row r="2756" spans="1:16" x14ac:dyDescent="0.25">
      <c r="A2756" s="9"/>
      <c r="C2756" s="116"/>
      <c r="D2756" s="117"/>
      <c r="L2756" s="13"/>
      <c r="M2756" s="13"/>
      <c r="P2756" s="13"/>
    </row>
    <row r="2757" spans="1:16" x14ac:dyDescent="0.25">
      <c r="A2757" s="9"/>
      <c r="C2757" s="116"/>
      <c r="D2757" s="117"/>
      <c r="L2757" s="13"/>
      <c r="M2757" s="13"/>
      <c r="P2757" s="13"/>
    </row>
    <row r="2758" spans="1:16" x14ac:dyDescent="0.25">
      <c r="A2758" s="9"/>
      <c r="C2758" s="116"/>
      <c r="D2758" s="117"/>
      <c r="L2758" s="13"/>
      <c r="M2758" s="13"/>
      <c r="P2758" s="13"/>
    </row>
    <row r="2759" spans="1:16" x14ac:dyDescent="0.25">
      <c r="A2759" s="9"/>
      <c r="C2759" s="116"/>
      <c r="D2759" s="117"/>
      <c r="L2759" s="13"/>
      <c r="M2759" s="13"/>
      <c r="P2759" s="13"/>
    </row>
    <row r="2760" spans="1:16" x14ac:dyDescent="0.25">
      <c r="A2760" s="9"/>
      <c r="C2760" s="116"/>
      <c r="D2760" s="117"/>
      <c r="L2760" s="13"/>
      <c r="M2760" s="13"/>
      <c r="P2760" s="13"/>
    </row>
    <row r="2761" spans="1:16" x14ac:dyDescent="0.25">
      <c r="A2761" s="9"/>
      <c r="C2761" s="116"/>
      <c r="D2761" s="117"/>
      <c r="L2761" s="13"/>
      <c r="M2761" s="13"/>
      <c r="P2761" s="13"/>
    </row>
    <row r="2762" spans="1:16" x14ac:dyDescent="0.25">
      <c r="A2762" s="9"/>
      <c r="C2762" s="116"/>
      <c r="D2762" s="117"/>
      <c r="L2762" s="13"/>
      <c r="M2762" s="13"/>
      <c r="P2762" s="13"/>
    </row>
    <row r="2763" spans="1:16" x14ac:dyDescent="0.25">
      <c r="A2763" s="9"/>
      <c r="C2763" s="116"/>
      <c r="D2763" s="117"/>
      <c r="L2763" s="13"/>
      <c r="M2763" s="13"/>
      <c r="P2763" s="13"/>
    </row>
    <row r="2764" spans="1:16" x14ac:dyDescent="0.25">
      <c r="A2764" s="9"/>
      <c r="C2764" s="116"/>
      <c r="D2764" s="117"/>
      <c r="L2764" s="13"/>
      <c r="M2764" s="13"/>
      <c r="P2764" s="13"/>
    </row>
    <row r="2765" spans="1:16" x14ac:dyDescent="0.25">
      <c r="A2765" s="9"/>
      <c r="C2765" s="116"/>
      <c r="D2765" s="117"/>
      <c r="L2765" s="13"/>
      <c r="M2765" s="13"/>
      <c r="P2765" s="13"/>
    </row>
    <row r="2766" spans="1:16" x14ac:dyDescent="0.25">
      <c r="A2766" s="9"/>
      <c r="C2766" s="116"/>
      <c r="D2766" s="117"/>
      <c r="L2766" s="13"/>
      <c r="M2766" s="13"/>
      <c r="P2766" s="13"/>
    </row>
    <row r="2767" spans="1:16" x14ac:dyDescent="0.25">
      <c r="A2767" s="9"/>
      <c r="C2767" s="116"/>
      <c r="D2767" s="117"/>
      <c r="L2767" s="13"/>
      <c r="M2767" s="13"/>
      <c r="P2767" s="13"/>
    </row>
    <row r="2768" spans="1:16" x14ac:dyDescent="0.25">
      <c r="A2768" s="9"/>
      <c r="C2768" s="116"/>
      <c r="D2768" s="117"/>
      <c r="L2768" s="13"/>
      <c r="M2768" s="13"/>
      <c r="P2768" s="13"/>
    </row>
    <row r="2769" spans="1:16" x14ac:dyDescent="0.25">
      <c r="A2769" s="9"/>
      <c r="C2769" s="116"/>
      <c r="D2769" s="117"/>
      <c r="L2769" s="13"/>
      <c r="M2769" s="13"/>
      <c r="P2769" s="13"/>
    </row>
    <row r="2770" spans="1:16" x14ac:dyDescent="0.25">
      <c r="A2770" s="9"/>
      <c r="C2770" s="116"/>
      <c r="D2770" s="117"/>
      <c r="L2770" s="13"/>
      <c r="M2770" s="13"/>
      <c r="P2770" s="13"/>
    </row>
    <row r="2771" spans="1:16" x14ac:dyDescent="0.25">
      <c r="A2771" s="9"/>
      <c r="C2771" s="116"/>
      <c r="D2771" s="117"/>
      <c r="L2771" s="13"/>
      <c r="M2771" s="13"/>
      <c r="P2771" s="13"/>
    </row>
    <row r="2772" spans="1:16" x14ac:dyDescent="0.25">
      <c r="A2772" s="9"/>
      <c r="C2772" s="116"/>
      <c r="D2772" s="117"/>
      <c r="L2772" s="13"/>
      <c r="M2772" s="13"/>
      <c r="P2772" s="13"/>
    </row>
    <row r="2773" spans="1:16" x14ac:dyDescent="0.25">
      <c r="A2773" s="9"/>
      <c r="C2773" s="116"/>
      <c r="D2773" s="117"/>
      <c r="L2773" s="13"/>
      <c r="M2773" s="13"/>
      <c r="P2773" s="13"/>
    </row>
    <row r="2774" spans="1:16" x14ac:dyDescent="0.25">
      <c r="A2774" s="9"/>
      <c r="C2774" s="116"/>
      <c r="D2774" s="117"/>
      <c r="L2774" s="13"/>
      <c r="M2774" s="13"/>
      <c r="P2774" s="13"/>
    </row>
    <row r="2775" spans="1:16" x14ac:dyDescent="0.25">
      <c r="A2775" s="9"/>
      <c r="C2775" s="116"/>
      <c r="D2775" s="117"/>
      <c r="L2775" s="13"/>
      <c r="M2775" s="13"/>
      <c r="P2775" s="13"/>
    </row>
    <row r="2776" spans="1:16" x14ac:dyDescent="0.25">
      <c r="A2776" s="9"/>
      <c r="C2776" s="116"/>
      <c r="D2776" s="117"/>
      <c r="L2776" s="13"/>
      <c r="M2776" s="13"/>
      <c r="P2776" s="13"/>
    </row>
    <row r="2777" spans="1:16" x14ac:dyDescent="0.25">
      <c r="A2777" s="9"/>
      <c r="C2777" s="116"/>
      <c r="D2777" s="117"/>
      <c r="L2777" s="13"/>
      <c r="M2777" s="13"/>
      <c r="P2777" s="13"/>
    </row>
    <row r="2778" spans="1:16" x14ac:dyDescent="0.25">
      <c r="A2778" s="9"/>
      <c r="C2778" s="116"/>
      <c r="D2778" s="117"/>
      <c r="L2778" s="13"/>
      <c r="M2778" s="13"/>
      <c r="P2778" s="13"/>
    </row>
    <row r="2779" spans="1:16" x14ac:dyDescent="0.25">
      <c r="A2779" s="9"/>
      <c r="C2779" s="116"/>
      <c r="D2779" s="117"/>
      <c r="L2779" s="13"/>
      <c r="M2779" s="13"/>
      <c r="P2779" s="13"/>
    </row>
    <row r="2780" spans="1:16" x14ac:dyDescent="0.25">
      <c r="A2780" s="9"/>
      <c r="C2780" s="116"/>
      <c r="D2780" s="117"/>
      <c r="L2780" s="13"/>
      <c r="M2780" s="13"/>
      <c r="P2780" s="13"/>
    </row>
    <row r="2781" spans="1:16" x14ac:dyDescent="0.25">
      <c r="A2781" s="9"/>
      <c r="C2781" s="116"/>
      <c r="D2781" s="117"/>
      <c r="L2781" s="13"/>
      <c r="M2781" s="13"/>
      <c r="P2781" s="13"/>
    </row>
    <row r="2782" spans="1:16" x14ac:dyDescent="0.25">
      <c r="A2782" s="9"/>
      <c r="C2782" s="116"/>
      <c r="D2782" s="117"/>
      <c r="L2782" s="13"/>
      <c r="M2782" s="13"/>
      <c r="P2782" s="13"/>
    </row>
    <row r="2783" spans="1:16" x14ac:dyDescent="0.25">
      <c r="A2783" s="9"/>
      <c r="C2783" s="116"/>
      <c r="D2783" s="117"/>
      <c r="L2783" s="13"/>
      <c r="M2783" s="13"/>
      <c r="P2783" s="13"/>
    </row>
    <row r="2784" spans="1:16" x14ac:dyDescent="0.25">
      <c r="A2784" s="9"/>
      <c r="C2784" s="116"/>
      <c r="D2784" s="117"/>
      <c r="L2784" s="13"/>
      <c r="M2784" s="13"/>
      <c r="P2784" s="13"/>
    </row>
    <row r="2785" spans="1:16" x14ac:dyDescent="0.25">
      <c r="A2785" s="9"/>
      <c r="C2785" s="116"/>
      <c r="D2785" s="117"/>
      <c r="L2785" s="13"/>
      <c r="M2785" s="13"/>
      <c r="P2785" s="13"/>
    </row>
    <row r="2786" spans="1:16" x14ac:dyDescent="0.25">
      <c r="A2786" s="9"/>
      <c r="C2786" s="116"/>
      <c r="D2786" s="117"/>
      <c r="L2786" s="13"/>
      <c r="M2786" s="13"/>
      <c r="P2786" s="13"/>
    </row>
    <row r="2787" spans="1:16" x14ac:dyDescent="0.25">
      <c r="A2787" s="9"/>
      <c r="C2787" s="116"/>
      <c r="D2787" s="117"/>
      <c r="L2787" s="13"/>
      <c r="M2787" s="13"/>
      <c r="P2787" s="13"/>
    </row>
    <row r="2788" spans="1:16" x14ac:dyDescent="0.25">
      <c r="A2788" s="9"/>
      <c r="C2788" s="116"/>
      <c r="D2788" s="117"/>
      <c r="L2788" s="13"/>
      <c r="M2788" s="13"/>
      <c r="P2788" s="13"/>
    </row>
    <row r="2789" spans="1:16" x14ac:dyDescent="0.25">
      <c r="A2789" s="9"/>
      <c r="C2789" s="116"/>
      <c r="D2789" s="117"/>
      <c r="L2789" s="13"/>
      <c r="M2789" s="13"/>
      <c r="P2789" s="13"/>
    </row>
    <row r="2790" spans="1:16" x14ac:dyDescent="0.25">
      <c r="A2790" s="9"/>
      <c r="C2790" s="116"/>
      <c r="D2790" s="117"/>
      <c r="L2790" s="13"/>
      <c r="M2790" s="13"/>
      <c r="P2790" s="13"/>
    </row>
    <row r="2791" spans="1:16" x14ac:dyDescent="0.25">
      <c r="A2791" s="9"/>
      <c r="C2791" s="116"/>
      <c r="D2791" s="117"/>
      <c r="L2791" s="13"/>
      <c r="M2791" s="13"/>
      <c r="P2791" s="13"/>
    </row>
    <row r="2792" spans="1:16" x14ac:dyDescent="0.25">
      <c r="A2792" s="9"/>
      <c r="C2792" s="116"/>
      <c r="D2792" s="117"/>
      <c r="L2792" s="13"/>
      <c r="M2792" s="13"/>
      <c r="P2792" s="13"/>
    </row>
    <row r="2793" spans="1:16" x14ac:dyDescent="0.25">
      <c r="A2793" s="9"/>
      <c r="C2793" s="116"/>
      <c r="D2793" s="117"/>
      <c r="L2793" s="13"/>
      <c r="M2793" s="13"/>
      <c r="P2793" s="13"/>
    </row>
    <row r="2794" spans="1:16" x14ac:dyDescent="0.25">
      <c r="A2794" s="9"/>
      <c r="C2794" s="116"/>
      <c r="D2794" s="117"/>
      <c r="L2794" s="13"/>
      <c r="M2794" s="13"/>
      <c r="P2794" s="13"/>
    </row>
    <row r="2795" spans="1:16" x14ac:dyDescent="0.25">
      <c r="A2795" s="9"/>
      <c r="C2795" s="116"/>
      <c r="D2795" s="117"/>
      <c r="L2795" s="13"/>
      <c r="M2795" s="13"/>
      <c r="P2795" s="13"/>
    </row>
    <row r="2796" spans="1:16" x14ac:dyDescent="0.25">
      <c r="A2796" s="9"/>
      <c r="C2796" s="116"/>
      <c r="D2796" s="117"/>
      <c r="L2796" s="13"/>
      <c r="M2796" s="13"/>
      <c r="P2796" s="13"/>
    </row>
    <row r="2797" spans="1:16" x14ac:dyDescent="0.25">
      <c r="A2797" s="9"/>
      <c r="C2797" s="116"/>
      <c r="D2797" s="117"/>
      <c r="L2797" s="13"/>
      <c r="M2797" s="13"/>
      <c r="P2797" s="13"/>
    </row>
    <row r="2798" spans="1:16" x14ac:dyDescent="0.25">
      <c r="A2798" s="9"/>
      <c r="C2798" s="116"/>
      <c r="D2798" s="117"/>
      <c r="L2798" s="13"/>
      <c r="M2798" s="13"/>
      <c r="P2798" s="13"/>
    </row>
    <row r="2799" spans="1:16" x14ac:dyDescent="0.25">
      <c r="A2799" s="9"/>
      <c r="C2799" s="116"/>
      <c r="D2799" s="117"/>
      <c r="L2799" s="13"/>
      <c r="M2799" s="13"/>
      <c r="P2799" s="13"/>
    </row>
    <row r="2800" spans="1:16" x14ac:dyDescent="0.25">
      <c r="A2800" s="9"/>
      <c r="C2800" s="116"/>
      <c r="D2800" s="117"/>
      <c r="L2800" s="13"/>
      <c r="M2800" s="13"/>
      <c r="P2800" s="13"/>
    </row>
    <row r="2801" spans="1:16" x14ac:dyDescent="0.25">
      <c r="A2801" s="9"/>
      <c r="C2801" s="116"/>
      <c r="D2801" s="117"/>
      <c r="L2801" s="13"/>
      <c r="M2801" s="13"/>
      <c r="P2801" s="13"/>
    </row>
    <row r="2802" spans="1:16" x14ac:dyDescent="0.25">
      <c r="A2802" s="9"/>
      <c r="C2802" s="116"/>
      <c r="D2802" s="117"/>
      <c r="L2802" s="13"/>
      <c r="M2802" s="13"/>
      <c r="P2802" s="13"/>
    </row>
    <row r="2803" spans="1:16" x14ac:dyDescent="0.25">
      <c r="A2803" s="9"/>
      <c r="C2803" s="116"/>
      <c r="D2803" s="117"/>
      <c r="L2803" s="13"/>
      <c r="M2803" s="13"/>
      <c r="P2803" s="13"/>
    </row>
    <row r="2804" spans="1:16" x14ac:dyDescent="0.25">
      <c r="A2804" s="9"/>
      <c r="C2804" s="116"/>
      <c r="D2804" s="117"/>
      <c r="L2804" s="13"/>
      <c r="M2804" s="13"/>
      <c r="P2804" s="13"/>
    </row>
    <row r="2805" spans="1:16" x14ac:dyDescent="0.25">
      <c r="A2805" s="9"/>
      <c r="C2805" s="116"/>
      <c r="D2805" s="117"/>
      <c r="L2805" s="13"/>
      <c r="M2805" s="13"/>
      <c r="P2805" s="13"/>
    </row>
    <row r="2806" spans="1:16" x14ac:dyDescent="0.25">
      <c r="A2806" s="9"/>
      <c r="C2806" s="116"/>
      <c r="D2806" s="117"/>
      <c r="L2806" s="13"/>
      <c r="M2806" s="13"/>
      <c r="P2806" s="13"/>
    </row>
    <row r="2807" spans="1:16" x14ac:dyDescent="0.25">
      <c r="A2807" s="9"/>
      <c r="C2807" s="116"/>
      <c r="D2807" s="117"/>
      <c r="L2807" s="13"/>
      <c r="M2807" s="13"/>
      <c r="P2807" s="13"/>
    </row>
    <row r="2808" spans="1:16" x14ac:dyDescent="0.25">
      <c r="A2808" s="9"/>
      <c r="C2808" s="116"/>
      <c r="D2808" s="117"/>
      <c r="L2808" s="13"/>
      <c r="M2808" s="13"/>
      <c r="P2808" s="13"/>
    </row>
    <row r="2809" spans="1:16" x14ac:dyDescent="0.25">
      <c r="A2809" s="9"/>
      <c r="C2809" s="116"/>
      <c r="D2809" s="117"/>
      <c r="L2809" s="13"/>
      <c r="M2809" s="13"/>
      <c r="P2809" s="13"/>
    </row>
    <row r="2810" spans="1:16" x14ac:dyDescent="0.25">
      <c r="A2810" s="9"/>
      <c r="C2810" s="116"/>
      <c r="D2810" s="117"/>
      <c r="L2810" s="13"/>
      <c r="M2810" s="13"/>
      <c r="P2810" s="13"/>
    </row>
    <row r="2811" spans="1:16" x14ac:dyDescent="0.25">
      <c r="A2811" s="9"/>
      <c r="C2811" s="116"/>
      <c r="D2811" s="117"/>
      <c r="L2811" s="13"/>
      <c r="M2811" s="13"/>
      <c r="P2811" s="13"/>
    </row>
    <row r="2812" spans="1:16" x14ac:dyDescent="0.25">
      <c r="A2812" s="9"/>
      <c r="C2812" s="116"/>
      <c r="D2812" s="117"/>
      <c r="L2812" s="13"/>
      <c r="M2812" s="13"/>
      <c r="P2812" s="13"/>
    </row>
    <row r="2813" spans="1:16" x14ac:dyDescent="0.25">
      <c r="A2813" s="9"/>
      <c r="C2813" s="116"/>
      <c r="D2813" s="117"/>
      <c r="L2813" s="13"/>
      <c r="M2813" s="13"/>
      <c r="P2813" s="13"/>
    </row>
    <row r="2814" spans="1:16" x14ac:dyDescent="0.25">
      <c r="A2814" s="9"/>
      <c r="C2814" s="116"/>
      <c r="D2814" s="117"/>
      <c r="L2814" s="13"/>
      <c r="M2814" s="13"/>
      <c r="P2814" s="13"/>
    </row>
    <row r="2815" spans="1:16" x14ac:dyDescent="0.25">
      <c r="A2815" s="9"/>
      <c r="C2815" s="116"/>
      <c r="D2815" s="117"/>
      <c r="L2815" s="13"/>
      <c r="M2815" s="13"/>
      <c r="P2815" s="13"/>
    </row>
    <row r="2816" spans="1:16" x14ac:dyDescent="0.25">
      <c r="A2816" s="9"/>
      <c r="C2816" s="116"/>
      <c r="D2816" s="117"/>
      <c r="L2816" s="13"/>
      <c r="M2816" s="13"/>
      <c r="P2816" s="13"/>
    </row>
    <row r="2817" spans="1:16" x14ac:dyDescent="0.25">
      <c r="A2817" s="9"/>
      <c r="C2817" s="116"/>
      <c r="D2817" s="117"/>
      <c r="L2817" s="13"/>
      <c r="M2817" s="13"/>
      <c r="P2817" s="13"/>
    </row>
    <row r="2818" spans="1:16" x14ac:dyDescent="0.25">
      <c r="A2818" s="9"/>
      <c r="C2818" s="116"/>
      <c r="D2818" s="117"/>
      <c r="L2818" s="13"/>
      <c r="M2818" s="13"/>
      <c r="P2818" s="13"/>
    </row>
    <row r="2819" spans="1:16" x14ac:dyDescent="0.25">
      <c r="A2819" s="9"/>
      <c r="C2819" s="116"/>
      <c r="D2819" s="117"/>
      <c r="L2819" s="13"/>
      <c r="M2819" s="13"/>
      <c r="P2819" s="13"/>
    </row>
    <row r="2820" spans="1:16" x14ac:dyDescent="0.25">
      <c r="A2820" s="9"/>
      <c r="C2820" s="116"/>
      <c r="D2820" s="117"/>
      <c r="L2820" s="13"/>
      <c r="M2820" s="13"/>
      <c r="P2820" s="13"/>
    </row>
    <row r="2821" spans="1:16" x14ac:dyDescent="0.25">
      <c r="A2821" s="9"/>
      <c r="C2821" s="116"/>
      <c r="D2821" s="117"/>
      <c r="L2821" s="13"/>
      <c r="M2821" s="13"/>
      <c r="P2821" s="13"/>
    </row>
    <row r="2822" spans="1:16" x14ac:dyDescent="0.25">
      <c r="A2822" s="9"/>
      <c r="C2822" s="116"/>
      <c r="D2822" s="117"/>
      <c r="L2822" s="13"/>
      <c r="M2822" s="13"/>
      <c r="P2822" s="13"/>
    </row>
    <row r="2823" spans="1:16" x14ac:dyDescent="0.25">
      <c r="A2823" s="9"/>
      <c r="C2823" s="116"/>
      <c r="D2823" s="117"/>
      <c r="L2823" s="13"/>
      <c r="M2823" s="13"/>
      <c r="P2823" s="13"/>
    </row>
    <row r="2824" spans="1:16" x14ac:dyDescent="0.25">
      <c r="A2824" s="9"/>
      <c r="C2824" s="116"/>
      <c r="D2824" s="117"/>
      <c r="L2824" s="13"/>
      <c r="M2824" s="13"/>
      <c r="P2824" s="13"/>
    </row>
    <row r="2825" spans="1:16" x14ac:dyDescent="0.25">
      <c r="A2825" s="9"/>
      <c r="C2825" s="116"/>
      <c r="D2825" s="117"/>
      <c r="L2825" s="13"/>
      <c r="M2825" s="13"/>
      <c r="P2825" s="13"/>
    </row>
    <row r="2826" spans="1:16" x14ac:dyDescent="0.25">
      <c r="A2826" s="9"/>
      <c r="C2826" s="116"/>
      <c r="D2826" s="117"/>
      <c r="L2826" s="13"/>
      <c r="M2826" s="13"/>
      <c r="P2826" s="13"/>
    </row>
    <row r="2827" spans="1:16" x14ac:dyDescent="0.25">
      <c r="A2827" s="9"/>
      <c r="C2827" s="116"/>
      <c r="D2827" s="117"/>
      <c r="L2827" s="13"/>
      <c r="M2827" s="13"/>
      <c r="P2827" s="13"/>
    </row>
    <row r="2828" spans="1:16" x14ac:dyDescent="0.25">
      <c r="A2828" s="9"/>
      <c r="C2828" s="116"/>
      <c r="D2828" s="117"/>
      <c r="L2828" s="13"/>
      <c r="M2828" s="13"/>
      <c r="P2828" s="13"/>
    </row>
    <row r="2829" spans="1:16" x14ac:dyDescent="0.25">
      <c r="A2829" s="9"/>
      <c r="C2829" s="116"/>
      <c r="D2829" s="117"/>
      <c r="L2829" s="13"/>
      <c r="M2829" s="13"/>
      <c r="P2829" s="13"/>
    </row>
    <row r="2830" spans="1:16" x14ac:dyDescent="0.25">
      <c r="A2830" s="9"/>
      <c r="C2830" s="116"/>
      <c r="D2830" s="117"/>
      <c r="L2830" s="13"/>
      <c r="M2830" s="13"/>
      <c r="P2830" s="13"/>
    </row>
    <row r="2831" spans="1:16" x14ac:dyDescent="0.25">
      <c r="A2831" s="9"/>
      <c r="C2831" s="116"/>
      <c r="D2831" s="117"/>
      <c r="L2831" s="13"/>
      <c r="M2831" s="13"/>
      <c r="P2831" s="13"/>
    </row>
    <row r="2832" spans="1:16" x14ac:dyDescent="0.25">
      <c r="A2832" s="9"/>
      <c r="C2832" s="116"/>
      <c r="D2832" s="117"/>
      <c r="L2832" s="13"/>
      <c r="M2832" s="13"/>
      <c r="P2832" s="13"/>
    </row>
    <row r="2833" spans="1:16" x14ac:dyDescent="0.25">
      <c r="A2833" s="9"/>
      <c r="C2833" s="116"/>
      <c r="D2833" s="117"/>
      <c r="L2833" s="13"/>
      <c r="M2833" s="13"/>
      <c r="P2833" s="13"/>
    </row>
    <row r="2834" spans="1:16" x14ac:dyDescent="0.25">
      <c r="A2834" s="9"/>
      <c r="C2834" s="116"/>
      <c r="D2834" s="117"/>
      <c r="L2834" s="13"/>
      <c r="M2834" s="13"/>
      <c r="P2834" s="13"/>
    </row>
    <row r="2835" spans="1:16" x14ac:dyDescent="0.25">
      <c r="A2835" s="9"/>
      <c r="C2835" s="116"/>
      <c r="D2835" s="117"/>
      <c r="L2835" s="13"/>
      <c r="M2835" s="13"/>
      <c r="P2835" s="13"/>
    </row>
    <row r="2836" spans="1:16" x14ac:dyDescent="0.25">
      <c r="A2836" s="9"/>
      <c r="C2836" s="116"/>
      <c r="D2836" s="117"/>
      <c r="L2836" s="13"/>
      <c r="M2836" s="13"/>
      <c r="P2836" s="13"/>
    </row>
    <row r="2837" spans="1:16" x14ac:dyDescent="0.25">
      <c r="A2837" s="9"/>
      <c r="C2837" s="116"/>
      <c r="D2837" s="117"/>
      <c r="L2837" s="13"/>
      <c r="M2837" s="13"/>
      <c r="P2837" s="13"/>
    </row>
    <row r="2838" spans="1:16" x14ac:dyDescent="0.25">
      <c r="A2838" s="9"/>
      <c r="C2838" s="116"/>
      <c r="D2838" s="117"/>
      <c r="L2838" s="13"/>
      <c r="M2838" s="13"/>
      <c r="P2838" s="13"/>
    </row>
    <row r="2839" spans="1:16" x14ac:dyDescent="0.25">
      <c r="A2839" s="9"/>
      <c r="C2839" s="116"/>
      <c r="D2839" s="117"/>
      <c r="L2839" s="13"/>
      <c r="M2839" s="13"/>
      <c r="P2839" s="13"/>
    </row>
    <row r="2840" spans="1:16" x14ac:dyDescent="0.25">
      <c r="A2840" s="9"/>
      <c r="C2840" s="116"/>
      <c r="D2840" s="117"/>
      <c r="L2840" s="13"/>
      <c r="M2840" s="13"/>
      <c r="P2840" s="13"/>
    </row>
    <row r="2841" spans="1:16" x14ac:dyDescent="0.25">
      <c r="A2841" s="9"/>
      <c r="C2841" s="116"/>
      <c r="D2841" s="117"/>
      <c r="L2841" s="13"/>
      <c r="M2841" s="13"/>
      <c r="P2841" s="13"/>
    </row>
    <row r="2842" spans="1:16" x14ac:dyDescent="0.25">
      <c r="A2842" s="9"/>
      <c r="C2842" s="116"/>
      <c r="D2842" s="117"/>
      <c r="L2842" s="13"/>
      <c r="M2842" s="13"/>
      <c r="P2842" s="13"/>
    </row>
    <row r="2843" spans="1:16" x14ac:dyDescent="0.25">
      <c r="A2843" s="9"/>
      <c r="C2843" s="116"/>
      <c r="D2843" s="117"/>
      <c r="L2843" s="13"/>
      <c r="M2843" s="13"/>
      <c r="P2843" s="13"/>
    </row>
    <row r="2844" spans="1:16" x14ac:dyDescent="0.25">
      <c r="A2844" s="9"/>
      <c r="C2844" s="116"/>
      <c r="D2844" s="117"/>
      <c r="L2844" s="13"/>
      <c r="M2844" s="13"/>
      <c r="P2844" s="13"/>
    </row>
    <row r="2845" spans="1:16" x14ac:dyDescent="0.25">
      <c r="A2845" s="9"/>
      <c r="C2845" s="116"/>
      <c r="D2845" s="117"/>
      <c r="L2845" s="13"/>
      <c r="M2845" s="13"/>
      <c r="P2845" s="13"/>
    </row>
    <row r="2846" spans="1:16" x14ac:dyDescent="0.25">
      <c r="A2846" s="9"/>
      <c r="C2846" s="116"/>
      <c r="D2846" s="117"/>
      <c r="L2846" s="13"/>
      <c r="M2846" s="13"/>
      <c r="P2846" s="13"/>
    </row>
    <row r="2847" spans="1:16" x14ac:dyDescent="0.25">
      <c r="A2847" s="9"/>
      <c r="C2847" s="116"/>
      <c r="D2847" s="117"/>
      <c r="L2847" s="13"/>
      <c r="M2847" s="13"/>
      <c r="P2847" s="13"/>
    </row>
    <row r="2848" spans="1:16" x14ac:dyDescent="0.25">
      <c r="A2848" s="9"/>
      <c r="C2848" s="116"/>
      <c r="D2848" s="117"/>
      <c r="L2848" s="13"/>
      <c r="M2848" s="13"/>
      <c r="P2848" s="13"/>
    </row>
    <row r="2849" spans="1:16" x14ac:dyDescent="0.25">
      <c r="A2849" s="9"/>
      <c r="C2849" s="116"/>
      <c r="D2849" s="117"/>
      <c r="L2849" s="13"/>
      <c r="M2849" s="13"/>
      <c r="P2849" s="13"/>
    </row>
    <row r="2850" spans="1:16" x14ac:dyDescent="0.25">
      <c r="A2850" s="9"/>
      <c r="C2850" s="116"/>
      <c r="D2850" s="117"/>
      <c r="L2850" s="13"/>
      <c r="M2850" s="13"/>
      <c r="P2850" s="13"/>
    </row>
    <row r="2851" spans="1:16" x14ac:dyDescent="0.25">
      <c r="A2851" s="9"/>
      <c r="C2851" s="116"/>
      <c r="D2851" s="117"/>
      <c r="L2851" s="13"/>
      <c r="M2851" s="13"/>
      <c r="P2851" s="13"/>
    </row>
    <row r="2852" spans="1:16" x14ac:dyDescent="0.25">
      <c r="A2852" s="9"/>
      <c r="C2852" s="116"/>
      <c r="D2852" s="117"/>
      <c r="L2852" s="13"/>
      <c r="M2852" s="13"/>
      <c r="P2852" s="13"/>
    </row>
    <row r="2853" spans="1:16" x14ac:dyDescent="0.25">
      <c r="A2853" s="9"/>
      <c r="C2853" s="116"/>
      <c r="D2853" s="117"/>
      <c r="L2853" s="13"/>
      <c r="M2853" s="13"/>
      <c r="P2853" s="13"/>
    </row>
    <row r="2854" spans="1:16" x14ac:dyDescent="0.25">
      <c r="A2854" s="9"/>
      <c r="C2854" s="116"/>
      <c r="D2854" s="117"/>
      <c r="L2854" s="13"/>
      <c r="M2854" s="13"/>
      <c r="P2854" s="13"/>
    </row>
    <row r="2855" spans="1:16" x14ac:dyDescent="0.25">
      <c r="A2855" s="9"/>
      <c r="C2855" s="116"/>
      <c r="D2855" s="117"/>
      <c r="L2855" s="13"/>
      <c r="M2855" s="13"/>
      <c r="P2855" s="13"/>
    </row>
    <row r="2856" spans="1:16" x14ac:dyDescent="0.25">
      <c r="A2856" s="9"/>
      <c r="C2856" s="116"/>
      <c r="D2856" s="117"/>
      <c r="L2856" s="13"/>
      <c r="M2856" s="13"/>
      <c r="P2856" s="13"/>
    </row>
    <row r="2857" spans="1:16" x14ac:dyDescent="0.25">
      <c r="A2857" s="9"/>
      <c r="C2857" s="116"/>
      <c r="D2857" s="117"/>
      <c r="L2857" s="13"/>
      <c r="M2857" s="13"/>
      <c r="P2857" s="13"/>
    </row>
    <row r="2858" spans="1:16" x14ac:dyDescent="0.25">
      <c r="A2858" s="9"/>
      <c r="C2858" s="116"/>
      <c r="D2858" s="117"/>
      <c r="L2858" s="13"/>
      <c r="M2858" s="13"/>
      <c r="P2858" s="13"/>
    </row>
    <row r="2859" spans="1:16" x14ac:dyDescent="0.25">
      <c r="A2859" s="9"/>
      <c r="C2859" s="116"/>
      <c r="D2859" s="117"/>
      <c r="L2859" s="13"/>
      <c r="M2859" s="13"/>
      <c r="P2859" s="13"/>
    </row>
    <row r="2860" spans="1:16" x14ac:dyDescent="0.25">
      <c r="A2860" s="9"/>
      <c r="C2860" s="116"/>
      <c r="D2860" s="117"/>
      <c r="L2860" s="13"/>
      <c r="M2860" s="13"/>
      <c r="P2860" s="13"/>
    </row>
    <row r="2861" spans="1:16" x14ac:dyDescent="0.25">
      <c r="A2861" s="9"/>
      <c r="C2861" s="116"/>
      <c r="D2861" s="117"/>
      <c r="L2861" s="13"/>
      <c r="M2861" s="13"/>
      <c r="P2861" s="13"/>
    </row>
    <row r="2862" spans="1:16" x14ac:dyDescent="0.25">
      <c r="A2862" s="9"/>
      <c r="C2862" s="116"/>
      <c r="D2862" s="117"/>
      <c r="L2862" s="13"/>
      <c r="M2862" s="13"/>
      <c r="P2862" s="13"/>
    </row>
    <row r="2863" spans="1:16" x14ac:dyDescent="0.25">
      <c r="A2863" s="9"/>
      <c r="C2863" s="116"/>
      <c r="D2863" s="117"/>
      <c r="L2863" s="13"/>
      <c r="M2863" s="13"/>
      <c r="P2863" s="13"/>
    </row>
    <row r="2864" spans="1:16" x14ac:dyDescent="0.25">
      <c r="A2864" s="9"/>
      <c r="C2864" s="116"/>
      <c r="D2864" s="117"/>
      <c r="L2864" s="13"/>
      <c r="M2864" s="13"/>
      <c r="P2864" s="13"/>
    </row>
    <row r="2865" spans="1:16" x14ac:dyDescent="0.25">
      <c r="A2865" s="9"/>
      <c r="C2865" s="116"/>
      <c r="D2865" s="117"/>
      <c r="L2865" s="13"/>
      <c r="M2865" s="13"/>
      <c r="P2865" s="13"/>
    </row>
    <row r="2866" spans="1:16" x14ac:dyDescent="0.25">
      <c r="A2866" s="9"/>
      <c r="C2866" s="116"/>
      <c r="D2866" s="117"/>
      <c r="L2866" s="13"/>
      <c r="M2866" s="13"/>
      <c r="P2866" s="13"/>
    </row>
    <row r="2867" spans="1:16" x14ac:dyDescent="0.25">
      <c r="A2867" s="9"/>
      <c r="C2867" s="116"/>
      <c r="D2867" s="117"/>
      <c r="L2867" s="13"/>
      <c r="M2867" s="13"/>
      <c r="P2867" s="13"/>
    </row>
    <row r="2868" spans="1:16" x14ac:dyDescent="0.25">
      <c r="A2868" s="9"/>
      <c r="C2868" s="116"/>
      <c r="D2868" s="117"/>
      <c r="L2868" s="13"/>
      <c r="M2868" s="13"/>
      <c r="P2868" s="13"/>
    </row>
    <row r="2869" spans="1:16" x14ac:dyDescent="0.25">
      <c r="A2869" s="9"/>
      <c r="C2869" s="116"/>
      <c r="D2869" s="117"/>
      <c r="L2869" s="13"/>
      <c r="M2869" s="13"/>
      <c r="P2869" s="13"/>
    </row>
    <row r="2870" spans="1:16" x14ac:dyDescent="0.25">
      <c r="A2870" s="9"/>
      <c r="C2870" s="116"/>
      <c r="D2870" s="117"/>
      <c r="L2870" s="13"/>
      <c r="M2870" s="13"/>
      <c r="P2870" s="13"/>
    </row>
    <row r="2871" spans="1:16" x14ac:dyDescent="0.25">
      <c r="A2871" s="9"/>
      <c r="C2871" s="116"/>
      <c r="D2871" s="117"/>
      <c r="L2871" s="13"/>
      <c r="M2871" s="13"/>
      <c r="P2871" s="13"/>
    </row>
    <row r="2872" spans="1:16" x14ac:dyDescent="0.25">
      <c r="A2872" s="9"/>
      <c r="C2872" s="116"/>
      <c r="D2872" s="117"/>
      <c r="L2872" s="13"/>
      <c r="M2872" s="13"/>
      <c r="P2872" s="13"/>
    </row>
    <row r="2873" spans="1:16" x14ac:dyDescent="0.25">
      <c r="A2873" s="9"/>
      <c r="C2873" s="116"/>
      <c r="D2873" s="117"/>
      <c r="L2873" s="13"/>
      <c r="M2873" s="13"/>
      <c r="P2873" s="13"/>
    </row>
    <row r="2874" spans="1:16" x14ac:dyDescent="0.25">
      <c r="A2874" s="9"/>
      <c r="C2874" s="116"/>
      <c r="D2874" s="117"/>
      <c r="L2874" s="13"/>
      <c r="M2874" s="13"/>
      <c r="P2874" s="13"/>
    </row>
    <row r="2875" spans="1:16" x14ac:dyDescent="0.25">
      <c r="A2875" s="9"/>
      <c r="C2875" s="116"/>
      <c r="D2875" s="117"/>
      <c r="L2875" s="13"/>
      <c r="M2875" s="13"/>
      <c r="P2875" s="13"/>
    </row>
    <row r="2876" spans="1:16" x14ac:dyDescent="0.25">
      <c r="A2876" s="9"/>
      <c r="C2876" s="116"/>
      <c r="D2876" s="117"/>
      <c r="L2876" s="13"/>
      <c r="M2876" s="13"/>
      <c r="P2876" s="13"/>
    </row>
    <row r="2877" spans="1:16" x14ac:dyDescent="0.25">
      <c r="A2877" s="9"/>
      <c r="C2877" s="116"/>
      <c r="D2877" s="117"/>
      <c r="L2877" s="13"/>
      <c r="M2877" s="13"/>
      <c r="P2877" s="13"/>
    </row>
    <row r="2878" spans="1:16" x14ac:dyDescent="0.25">
      <c r="A2878" s="9"/>
      <c r="C2878" s="116"/>
      <c r="D2878" s="117"/>
      <c r="L2878" s="13"/>
      <c r="M2878" s="13"/>
      <c r="P2878" s="13"/>
    </row>
    <row r="2879" spans="1:16" x14ac:dyDescent="0.25">
      <c r="A2879" s="9"/>
      <c r="C2879" s="116"/>
      <c r="D2879" s="117"/>
      <c r="L2879" s="13"/>
      <c r="M2879" s="13"/>
      <c r="P2879" s="13"/>
    </row>
    <row r="2880" spans="1:16" x14ac:dyDescent="0.25">
      <c r="A2880" s="9"/>
      <c r="C2880" s="116"/>
      <c r="D2880" s="117"/>
      <c r="L2880" s="13"/>
      <c r="M2880" s="13"/>
      <c r="P2880" s="13"/>
    </row>
    <row r="2881" spans="1:16" x14ac:dyDescent="0.25">
      <c r="A2881" s="9"/>
      <c r="C2881" s="116"/>
      <c r="D2881" s="117"/>
      <c r="L2881" s="13"/>
      <c r="M2881" s="13"/>
      <c r="P2881" s="13"/>
    </row>
    <row r="2882" spans="1:16" x14ac:dyDescent="0.25">
      <c r="A2882" s="9"/>
      <c r="C2882" s="116"/>
      <c r="D2882" s="117"/>
      <c r="L2882" s="13"/>
      <c r="M2882" s="13"/>
      <c r="P2882" s="13"/>
    </row>
    <row r="2883" spans="1:16" x14ac:dyDescent="0.25">
      <c r="A2883" s="9"/>
      <c r="C2883" s="116"/>
      <c r="D2883" s="117"/>
      <c r="L2883" s="13"/>
      <c r="M2883" s="13"/>
      <c r="P2883" s="13"/>
    </row>
    <row r="2884" spans="1:16" x14ac:dyDescent="0.25">
      <c r="A2884" s="9"/>
      <c r="C2884" s="116"/>
      <c r="D2884" s="117"/>
      <c r="L2884" s="13"/>
      <c r="M2884" s="13"/>
      <c r="P2884" s="13"/>
    </row>
    <row r="2885" spans="1:16" x14ac:dyDescent="0.25">
      <c r="A2885" s="9"/>
      <c r="C2885" s="116"/>
      <c r="D2885" s="117"/>
      <c r="L2885" s="13"/>
      <c r="M2885" s="13"/>
      <c r="P2885" s="13"/>
    </row>
    <row r="2886" spans="1:16" x14ac:dyDescent="0.25">
      <c r="A2886" s="9"/>
      <c r="C2886" s="116"/>
      <c r="D2886" s="117"/>
      <c r="L2886" s="13"/>
      <c r="M2886" s="13"/>
      <c r="P2886" s="13"/>
    </row>
    <row r="2887" spans="1:16" x14ac:dyDescent="0.25">
      <c r="A2887" s="9"/>
      <c r="C2887" s="116"/>
      <c r="D2887" s="117"/>
      <c r="L2887" s="13"/>
      <c r="M2887" s="13"/>
      <c r="P2887" s="13"/>
    </row>
    <row r="2888" spans="1:16" x14ac:dyDescent="0.25">
      <c r="A2888" s="9"/>
      <c r="C2888" s="116"/>
      <c r="D2888" s="117"/>
      <c r="L2888" s="13"/>
      <c r="M2888" s="13"/>
      <c r="P2888" s="13"/>
    </row>
    <row r="2889" spans="1:16" x14ac:dyDescent="0.25">
      <c r="A2889" s="9"/>
      <c r="C2889" s="116"/>
      <c r="D2889" s="117"/>
      <c r="L2889" s="13"/>
      <c r="M2889" s="13"/>
      <c r="P2889" s="13"/>
    </row>
    <row r="2890" spans="1:16" x14ac:dyDescent="0.25">
      <c r="A2890" s="9"/>
      <c r="C2890" s="116"/>
      <c r="D2890" s="117"/>
      <c r="L2890" s="13"/>
      <c r="M2890" s="13"/>
      <c r="P2890" s="13"/>
    </row>
    <row r="2891" spans="1:16" x14ac:dyDescent="0.25">
      <c r="A2891" s="9"/>
      <c r="C2891" s="116"/>
      <c r="D2891" s="117"/>
      <c r="L2891" s="13"/>
      <c r="M2891" s="13"/>
      <c r="P2891" s="13"/>
    </row>
    <row r="2892" spans="1:16" x14ac:dyDescent="0.25">
      <c r="A2892" s="9"/>
      <c r="C2892" s="116"/>
      <c r="D2892" s="117"/>
      <c r="L2892" s="13"/>
      <c r="M2892" s="13"/>
      <c r="P2892" s="13"/>
    </row>
    <row r="2893" spans="1:16" x14ac:dyDescent="0.25">
      <c r="A2893" s="9"/>
      <c r="C2893" s="116"/>
      <c r="D2893" s="117"/>
      <c r="L2893" s="13"/>
      <c r="M2893" s="13"/>
      <c r="P2893" s="13"/>
    </row>
    <row r="2894" spans="1:16" x14ac:dyDescent="0.25">
      <c r="A2894" s="9"/>
      <c r="C2894" s="116"/>
      <c r="D2894" s="117"/>
      <c r="L2894" s="13"/>
      <c r="M2894" s="13"/>
      <c r="P2894" s="13"/>
    </row>
    <row r="2895" spans="1:16" x14ac:dyDescent="0.25">
      <c r="A2895" s="9"/>
      <c r="C2895" s="116"/>
      <c r="D2895" s="117"/>
      <c r="L2895" s="13"/>
      <c r="M2895" s="13"/>
      <c r="P2895" s="13"/>
    </row>
    <row r="2896" spans="1:16" x14ac:dyDescent="0.25">
      <c r="A2896" s="9"/>
      <c r="C2896" s="116"/>
      <c r="D2896" s="117"/>
      <c r="L2896" s="13"/>
      <c r="M2896" s="13"/>
      <c r="P2896" s="13"/>
    </row>
    <row r="2897" spans="1:16" x14ac:dyDescent="0.25">
      <c r="A2897" s="9"/>
      <c r="C2897" s="116"/>
      <c r="D2897" s="117"/>
      <c r="L2897" s="13"/>
      <c r="M2897" s="13"/>
      <c r="P2897" s="13"/>
    </row>
    <row r="2898" spans="1:16" x14ac:dyDescent="0.25">
      <c r="A2898" s="9"/>
      <c r="C2898" s="116"/>
      <c r="D2898" s="117"/>
      <c r="L2898" s="13"/>
      <c r="M2898" s="13"/>
      <c r="P2898" s="13"/>
    </row>
    <row r="2899" spans="1:16" x14ac:dyDescent="0.25">
      <c r="A2899" s="9"/>
      <c r="C2899" s="116"/>
      <c r="D2899" s="117"/>
      <c r="L2899" s="13"/>
      <c r="M2899" s="13"/>
      <c r="P2899" s="13"/>
    </row>
    <row r="2900" spans="1:16" x14ac:dyDescent="0.25">
      <c r="A2900" s="9"/>
      <c r="C2900" s="116"/>
      <c r="D2900" s="117"/>
      <c r="L2900" s="13"/>
      <c r="M2900" s="13"/>
      <c r="P2900" s="13"/>
    </row>
    <row r="2901" spans="1:16" x14ac:dyDescent="0.25">
      <c r="A2901" s="9"/>
      <c r="C2901" s="116"/>
      <c r="D2901" s="117"/>
      <c r="L2901" s="13"/>
      <c r="M2901" s="13"/>
      <c r="P2901" s="13"/>
    </row>
    <row r="2902" spans="1:16" x14ac:dyDescent="0.25">
      <c r="A2902" s="9"/>
      <c r="C2902" s="116"/>
      <c r="D2902" s="117"/>
      <c r="L2902" s="13"/>
      <c r="M2902" s="13"/>
      <c r="P2902" s="13"/>
    </row>
    <row r="2903" spans="1:16" x14ac:dyDescent="0.25">
      <c r="A2903" s="9"/>
      <c r="C2903" s="116"/>
      <c r="D2903" s="117"/>
      <c r="L2903" s="13"/>
      <c r="M2903" s="13"/>
      <c r="P2903" s="13"/>
    </row>
    <row r="2904" spans="1:16" x14ac:dyDescent="0.25">
      <c r="A2904" s="9"/>
      <c r="C2904" s="116"/>
      <c r="D2904" s="117"/>
      <c r="L2904" s="13"/>
      <c r="M2904" s="13"/>
      <c r="P2904" s="13"/>
    </row>
    <row r="2905" spans="1:16" x14ac:dyDescent="0.25">
      <c r="A2905" s="9"/>
      <c r="C2905" s="116"/>
      <c r="D2905" s="117"/>
      <c r="L2905" s="13"/>
      <c r="M2905" s="13"/>
      <c r="P2905" s="13"/>
    </row>
    <row r="2906" spans="1:16" x14ac:dyDescent="0.25">
      <c r="A2906" s="9"/>
      <c r="C2906" s="116"/>
      <c r="D2906" s="117"/>
      <c r="L2906" s="13"/>
      <c r="M2906" s="13"/>
      <c r="P2906" s="13"/>
    </row>
    <row r="2907" spans="1:16" x14ac:dyDescent="0.25">
      <c r="A2907" s="9"/>
      <c r="C2907" s="116"/>
      <c r="D2907" s="117"/>
      <c r="L2907" s="13"/>
      <c r="M2907" s="13"/>
      <c r="P2907" s="13"/>
    </row>
    <row r="2908" spans="1:16" x14ac:dyDescent="0.25">
      <c r="A2908" s="9"/>
      <c r="C2908" s="116"/>
      <c r="D2908" s="117"/>
      <c r="L2908" s="13"/>
      <c r="M2908" s="13"/>
      <c r="P2908" s="13"/>
    </row>
    <row r="2909" spans="1:16" x14ac:dyDescent="0.25">
      <c r="A2909" s="9"/>
      <c r="C2909" s="116"/>
      <c r="D2909" s="117"/>
      <c r="L2909" s="13"/>
      <c r="M2909" s="13"/>
      <c r="P2909" s="13"/>
    </row>
    <row r="2910" spans="1:16" x14ac:dyDescent="0.25">
      <c r="A2910" s="9"/>
      <c r="C2910" s="116"/>
      <c r="D2910" s="117"/>
      <c r="L2910" s="13"/>
      <c r="M2910" s="13"/>
      <c r="P2910" s="13"/>
    </row>
    <row r="2911" spans="1:16" x14ac:dyDescent="0.25">
      <c r="A2911" s="9"/>
      <c r="C2911" s="116"/>
      <c r="D2911" s="117"/>
      <c r="L2911" s="13"/>
      <c r="M2911" s="13"/>
      <c r="P2911" s="13"/>
    </row>
    <row r="2912" spans="1:16" x14ac:dyDescent="0.25">
      <c r="A2912" s="9"/>
      <c r="C2912" s="116"/>
      <c r="D2912" s="117"/>
      <c r="L2912" s="13"/>
      <c r="M2912" s="13"/>
      <c r="P2912" s="13"/>
    </row>
    <row r="2913" spans="1:16" x14ac:dyDescent="0.25">
      <c r="A2913" s="9"/>
      <c r="C2913" s="116"/>
      <c r="D2913" s="117"/>
      <c r="L2913" s="13"/>
      <c r="M2913" s="13"/>
      <c r="P2913" s="13"/>
    </row>
    <row r="2914" spans="1:16" x14ac:dyDescent="0.25">
      <c r="A2914" s="9"/>
      <c r="C2914" s="116"/>
      <c r="D2914" s="117"/>
      <c r="L2914" s="13"/>
      <c r="M2914" s="13"/>
      <c r="P2914" s="13"/>
    </row>
    <row r="2915" spans="1:16" x14ac:dyDescent="0.25">
      <c r="A2915" s="9"/>
      <c r="C2915" s="116"/>
      <c r="D2915" s="117"/>
      <c r="L2915" s="13"/>
      <c r="M2915" s="13"/>
      <c r="P2915" s="13"/>
    </row>
    <row r="2916" spans="1:16" x14ac:dyDescent="0.25">
      <c r="A2916" s="9"/>
      <c r="C2916" s="116"/>
      <c r="D2916" s="117"/>
      <c r="L2916" s="13"/>
      <c r="M2916" s="13"/>
      <c r="P2916" s="13"/>
    </row>
    <row r="2917" spans="1:16" x14ac:dyDescent="0.25">
      <c r="A2917" s="9"/>
      <c r="C2917" s="116"/>
      <c r="D2917" s="117"/>
      <c r="L2917" s="13"/>
      <c r="M2917" s="13"/>
      <c r="P2917" s="13"/>
    </row>
    <row r="2918" spans="1:16" x14ac:dyDescent="0.25">
      <c r="A2918" s="9"/>
      <c r="C2918" s="116"/>
      <c r="D2918" s="117"/>
      <c r="L2918" s="13"/>
      <c r="M2918" s="13"/>
      <c r="P2918" s="13"/>
    </row>
    <row r="2919" spans="1:16" x14ac:dyDescent="0.25">
      <c r="A2919" s="9"/>
      <c r="C2919" s="116"/>
      <c r="D2919" s="117"/>
      <c r="L2919" s="13"/>
      <c r="M2919" s="13"/>
      <c r="P2919" s="13"/>
    </row>
    <row r="2920" spans="1:16" x14ac:dyDescent="0.25">
      <c r="A2920" s="9"/>
      <c r="C2920" s="116"/>
      <c r="D2920" s="117"/>
      <c r="L2920" s="13"/>
      <c r="M2920" s="13"/>
      <c r="P2920" s="13"/>
    </row>
    <row r="2921" spans="1:16" x14ac:dyDescent="0.25">
      <c r="A2921" s="9"/>
      <c r="C2921" s="116"/>
      <c r="D2921" s="117"/>
      <c r="L2921" s="13"/>
      <c r="M2921" s="13"/>
      <c r="P2921" s="13"/>
    </row>
    <row r="2922" spans="1:16" x14ac:dyDescent="0.25">
      <c r="A2922" s="9"/>
      <c r="C2922" s="116"/>
      <c r="D2922" s="117"/>
      <c r="L2922" s="13"/>
      <c r="M2922" s="13"/>
      <c r="P2922" s="13"/>
    </row>
    <row r="2923" spans="1:16" x14ac:dyDescent="0.25">
      <c r="A2923" s="9"/>
      <c r="C2923" s="116"/>
      <c r="D2923" s="117"/>
      <c r="L2923" s="13"/>
      <c r="M2923" s="13"/>
      <c r="P2923" s="13"/>
    </row>
    <row r="2924" spans="1:16" x14ac:dyDescent="0.25">
      <c r="A2924" s="9"/>
      <c r="C2924" s="116"/>
      <c r="D2924" s="117"/>
      <c r="L2924" s="13"/>
      <c r="M2924" s="13"/>
      <c r="P2924" s="13"/>
    </row>
    <row r="2925" spans="1:16" x14ac:dyDescent="0.25">
      <c r="A2925" s="9"/>
      <c r="C2925" s="116"/>
      <c r="D2925" s="117"/>
      <c r="L2925" s="13"/>
      <c r="M2925" s="13"/>
      <c r="P2925" s="13"/>
    </row>
    <row r="2926" spans="1:16" x14ac:dyDescent="0.25">
      <c r="A2926" s="9"/>
      <c r="C2926" s="116"/>
      <c r="D2926" s="117"/>
      <c r="L2926" s="13"/>
      <c r="M2926" s="13"/>
      <c r="P2926" s="13"/>
    </row>
    <row r="2927" spans="1:16" x14ac:dyDescent="0.25">
      <c r="A2927" s="9"/>
      <c r="C2927" s="116"/>
      <c r="D2927" s="117"/>
      <c r="L2927" s="13"/>
      <c r="M2927" s="13"/>
      <c r="P2927" s="13"/>
    </row>
    <row r="2928" spans="1:16" x14ac:dyDescent="0.25">
      <c r="A2928" s="9"/>
      <c r="C2928" s="116"/>
      <c r="D2928" s="117"/>
      <c r="L2928" s="13"/>
      <c r="M2928" s="13"/>
      <c r="P2928" s="13"/>
    </row>
    <row r="2929" spans="1:16" x14ac:dyDescent="0.25">
      <c r="A2929" s="9"/>
      <c r="C2929" s="116"/>
      <c r="D2929" s="117"/>
      <c r="L2929" s="13"/>
      <c r="M2929" s="13"/>
      <c r="P2929" s="13"/>
    </row>
    <row r="2930" spans="1:16" x14ac:dyDescent="0.25">
      <c r="A2930" s="9"/>
      <c r="C2930" s="116"/>
      <c r="D2930" s="117"/>
      <c r="L2930" s="13"/>
      <c r="M2930" s="13"/>
      <c r="P2930" s="13"/>
    </row>
    <row r="2931" spans="1:16" x14ac:dyDescent="0.25">
      <c r="A2931" s="9"/>
      <c r="C2931" s="116"/>
      <c r="D2931" s="117"/>
      <c r="L2931" s="13"/>
      <c r="M2931" s="13"/>
      <c r="P2931" s="13"/>
    </row>
    <row r="2932" spans="1:16" x14ac:dyDescent="0.25">
      <c r="A2932" s="9"/>
      <c r="C2932" s="116"/>
      <c r="D2932" s="117"/>
      <c r="L2932" s="13"/>
      <c r="M2932" s="13"/>
      <c r="P2932" s="13"/>
    </row>
    <row r="2933" spans="1:16" x14ac:dyDescent="0.25">
      <c r="A2933" s="9"/>
      <c r="C2933" s="116"/>
      <c r="D2933" s="117"/>
      <c r="L2933" s="13"/>
      <c r="M2933" s="13"/>
      <c r="P2933" s="13"/>
    </row>
    <row r="2934" spans="1:16" x14ac:dyDescent="0.25">
      <c r="A2934" s="9"/>
      <c r="C2934" s="116"/>
      <c r="D2934" s="117"/>
      <c r="L2934" s="13"/>
      <c r="M2934" s="13"/>
      <c r="P2934" s="13"/>
    </row>
    <row r="2935" spans="1:16" x14ac:dyDescent="0.25">
      <c r="A2935" s="9"/>
      <c r="C2935" s="116"/>
      <c r="D2935" s="117"/>
      <c r="L2935" s="13"/>
      <c r="M2935" s="13"/>
      <c r="P2935" s="13"/>
    </row>
    <row r="2936" spans="1:16" x14ac:dyDescent="0.25">
      <c r="A2936" s="9"/>
      <c r="C2936" s="116"/>
      <c r="D2936" s="117"/>
      <c r="L2936" s="13"/>
      <c r="M2936" s="13"/>
      <c r="P2936" s="13"/>
    </row>
    <row r="2937" spans="1:16" x14ac:dyDescent="0.25">
      <c r="A2937" s="9"/>
      <c r="C2937" s="116"/>
      <c r="D2937" s="117"/>
      <c r="L2937" s="13"/>
      <c r="M2937" s="13"/>
      <c r="P2937" s="13"/>
    </row>
    <row r="2938" spans="1:16" x14ac:dyDescent="0.25">
      <c r="A2938" s="9"/>
      <c r="C2938" s="116"/>
      <c r="D2938" s="117"/>
      <c r="L2938" s="13"/>
      <c r="M2938" s="13"/>
      <c r="P2938" s="13"/>
    </row>
    <row r="2939" spans="1:16" x14ac:dyDescent="0.25">
      <c r="A2939" s="9"/>
      <c r="C2939" s="116"/>
      <c r="D2939" s="117"/>
      <c r="L2939" s="13"/>
      <c r="M2939" s="13"/>
      <c r="P2939" s="13"/>
    </row>
    <row r="2940" spans="1:16" x14ac:dyDescent="0.25">
      <c r="A2940" s="9"/>
      <c r="C2940" s="116"/>
      <c r="D2940" s="117"/>
      <c r="L2940" s="13"/>
      <c r="M2940" s="13"/>
      <c r="P2940" s="13"/>
    </row>
    <row r="2941" spans="1:16" x14ac:dyDescent="0.25">
      <c r="A2941" s="9"/>
      <c r="C2941" s="116"/>
      <c r="D2941" s="117"/>
      <c r="L2941" s="13"/>
      <c r="M2941" s="13"/>
      <c r="P2941" s="13"/>
    </row>
    <row r="2942" spans="1:16" x14ac:dyDescent="0.25">
      <c r="A2942" s="9"/>
      <c r="C2942" s="116"/>
      <c r="D2942" s="117"/>
      <c r="L2942" s="13"/>
      <c r="M2942" s="13"/>
      <c r="P2942" s="13"/>
    </row>
    <row r="2943" spans="1:16" x14ac:dyDescent="0.25">
      <c r="A2943" s="9"/>
      <c r="C2943" s="116"/>
      <c r="D2943" s="117"/>
      <c r="L2943" s="13"/>
      <c r="M2943" s="13"/>
      <c r="P2943" s="13"/>
    </row>
    <row r="2944" spans="1:16" x14ac:dyDescent="0.25">
      <c r="A2944" s="9"/>
      <c r="C2944" s="116"/>
      <c r="D2944" s="117"/>
      <c r="L2944" s="13"/>
      <c r="M2944" s="13"/>
      <c r="P2944" s="13"/>
    </row>
    <row r="2945" spans="1:16" x14ac:dyDescent="0.25">
      <c r="A2945" s="9"/>
      <c r="C2945" s="116"/>
      <c r="D2945" s="117"/>
      <c r="L2945" s="13"/>
      <c r="M2945" s="13"/>
      <c r="P2945" s="13"/>
    </row>
    <row r="2946" spans="1:16" x14ac:dyDescent="0.25">
      <c r="A2946" s="9"/>
      <c r="C2946" s="116"/>
      <c r="D2946" s="117"/>
      <c r="L2946" s="13"/>
      <c r="M2946" s="13"/>
      <c r="P2946" s="13"/>
    </row>
    <row r="2947" spans="1:16" x14ac:dyDescent="0.25">
      <c r="A2947" s="9"/>
      <c r="C2947" s="116"/>
      <c r="D2947" s="117"/>
      <c r="L2947" s="13"/>
      <c r="M2947" s="13"/>
      <c r="P2947" s="13"/>
    </row>
    <row r="2948" spans="1:16" x14ac:dyDescent="0.25">
      <c r="A2948" s="9"/>
      <c r="C2948" s="116"/>
      <c r="D2948" s="117"/>
      <c r="L2948" s="13"/>
      <c r="M2948" s="13"/>
      <c r="P2948" s="13"/>
    </row>
    <row r="2949" spans="1:16" x14ac:dyDescent="0.25">
      <c r="A2949" s="9"/>
      <c r="C2949" s="116"/>
      <c r="D2949" s="117"/>
      <c r="L2949" s="13"/>
      <c r="M2949" s="13"/>
      <c r="P2949" s="13"/>
    </row>
    <row r="2950" spans="1:16" x14ac:dyDescent="0.25">
      <c r="A2950" s="9"/>
      <c r="C2950" s="116"/>
      <c r="D2950" s="117"/>
      <c r="L2950" s="13"/>
      <c r="M2950" s="13"/>
      <c r="P2950" s="13"/>
    </row>
    <row r="2951" spans="1:16" x14ac:dyDescent="0.25">
      <c r="A2951" s="9"/>
      <c r="C2951" s="116"/>
      <c r="D2951" s="117"/>
      <c r="L2951" s="13"/>
      <c r="M2951" s="13"/>
      <c r="P2951" s="13"/>
    </row>
    <row r="2952" spans="1:16" x14ac:dyDescent="0.25">
      <c r="A2952" s="9"/>
      <c r="C2952" s="116"/>
      <c r="D2952" s="117"/>
      <c r="L2952" s="13"/>
      <c r="M2952" s="13"/>
      <c r="P2952" s="13"/>
    </row>
    <row r="2953" spans="1:16" x14ac:dyDescent="0.25">
      <c r="A2953" s="9"/>
      <c r="C2953" s="116"/>
      <c r="D2953" s="117"/>
      <c r="L2953" s="13"/>
      <c r="M2953" s="13"/>
      <c r="P2953" s="13"/>
    </row>
    <row r="2954" spans="1:16" x14ac:dyDescent="0.25">
      <c r="A2954" s="9"/>
      <c r="C2954" s="116"/>
      <c r="D2954" s="117"/>
      <c r="L2954" s="13"/>
      <c r="M2954" s="13"/>
      <c r="P2954" s="13"/>
    </row>
    <row r="2955" spans="1:16" x14ac:dyDescent="0.25">
      <c r="A2955" s="9"/>
      <c r="C2955" s="116"/>
      <c r="D2955" s="117"/>
      <c r="L2955" s="13"/>
      <c r="M2955" s="13"/>
      <c r="P2955" s="13"/>
    </row>
    <row r="2956" spans="1:16" x14ac:dyDescent="0.25">
      <c r="A2956" s="9"/>
      <c r="C2956" s="116"/>
      <c r="D2956" s="117"/>
      <c r="L2956" s="13"/>
      <c r="M2956" s="13"/>
      <c r="P2956" s="13"/>
    </row>
    <row r="2957" spans="1:16" x14ac:dyDescent="0.25">
      <c r="A2957" s="9"/>
      <c r="C2957" s="116"/>
      <c r="D2957" s="117"/>
      <c r="L2957" s="13"/>
      <c r="M2957" s="13"/>
      <c r="P2957" s="13"/>
    </row>
    <row r="2958" spans="1:16" x14ac:dyDescent="0.25">
      <c r="A2958" s="9"/>
      <c r="C2958" s="116"/>
      <c r="D2958" s="117"/>
      <c r="L2958" s="13"/>
      <c r="M2958" s="13"/>
      <c r="P2958" s="13"/>
    </row>
    <row r="2959" spans="1:16" x14ac:dyDescent="0.25">
      <c r="A2959" s="9"/>
      <c r="C2959" s="116"/>
      <c r="D2959" s="117"/>
      <c r="L2959" s="13"/>
      <c r="M2959" s="13"/>
      <c r="P2959" s="13"/>
    </row>
    <row r="2960" spans="1:16" x14ac:dyDescent="0.25">
      <c r="A2960" s="9"/>
      <c r="C2960" s="116"/>
      <c r="D2960" s="117"/>
      <c r="L2960" s="13"/>
      <c r="M2960" s="13"/>
      <c r="P2960" s="13"/>
    </row>
    <row r="2961" spans="1:16" x14ac:dyDescent="0.25">
      <c r="A2961" s="9"/>
      <c r="C2961" s="116"/>
      <c r="D2961" s="117"/>
      <c r="L2961" s="13"/>
      <c r="M2961" s="13"/>
      <c r="P2961" s="13"/>
    </row>
    <row r="2962" spans="1:16" x14ac:dyDescent="0.25">
      <c r="A2962" s="9"/>
      <c r="C2962" s="116"/>
      <c r="D2962" s="117"/>
      <c r="L2962" s="13"/>
      <c r="M2962" s="13"/>
      <c r="P2962" s="13"/>
    </row>
    <row r="2963" spans="1:16" x14ac:dyDescent="0.25">
      <c r="A2963" s="9"/>
      <c r="C2963" s="116"/>
      <c r="D2963" s="117"/>
      <c r="L2963" s="13"/>
      <c r="M2963" s="13"/>
      <c r="P2963" s="13"/>
    </row>
    <row r="2964" spans="1:16" x14ac:dyDescent="0.25">
      <c r="A2964" s="9"/>
      <c r="C2964" s="116"/>
      <c r="D2964" s="117"/>
      <c r="L2964" s="13"/>
      <c r="M2964" s="13"/>
      <c r="P2964" s="13"/>
    </row>
    <row r="2965" spans="1:16" x14ac:dyDescent="0.25">
      <c r="A2965" s="9"/>
      <c r="C2965" s="116"/>
      <c r="D2965" s="117"/>
      <c r="L2965" s="13"/>
      <c r="M2965" s="13"/>
      <c r="P2965" s="13"/>
    </row>
    <row r="2966" spans="1:16" x14ac:dyDescent="0.25">
      <c r="A2966" s="9"/>
      <c r="C2966" s="116"/>
      <c r="D2966" s="117"/>
      <c r="L2966" s="13"/>
      <c r="M2966" s="13"/>
      <c r="P2966" s="13"/>
    </row>
    <row r="2967" spans="1:16" x14ac:dyDescent="0.25">
      <c r="A2967" s="9"/>
      <c r="C2967" s="116"/>
      <c r="D2967" s="117"/>
      <c r="L2967" s="13"/>
      <c r="M2967" s="13"/>
      <c r="P2967" s="13"/>
    </row>
    <row r="2968" spans="1:16" x14ac:dyDescent="0.25">
      <c r="A2968" s="9"/>
      <c r="C2968" s="116"/>
      <c r="D2968" s="117"/>
      <c r="L2968" s="13"/>
      <c r="M2968" s="13"/>
      <c r="P2968" s="13"/>
    </row>
    <row r="2969" spans="1:16" x14ac:dyDescent="0.25">
      <c r="A2969" s="9"/>
      <c r="C2969" s="116"/>
      <c r="D2969" s="117"/>
      <c r="L2969" s="13"/>
      <c r="M2969" s="13"/>
      <c r="P2969" s="13"/>
    </row>
    <row r="2970" spans="1:16" x14ac:dyDescent="0.25">
      <c r="A2970" s="9"/>
      <c r="C2970" s="116"/>
      <c r="D2970" s="117"/>
      <c r="L2970" s="13"/>
      <c r="M2970" s="13"/>
      <c r="P2970" s="13"/>
    </row>
    <row r="2971" spans="1:16" x14ac:dyDescent="0.25">
      <c r="A2971" s="9"/>
      <c r="C2971" s="116"/>
      <c r="D2971" s="117"/>
      <c r="L2971" s="13"/>
      <c r="M2971" s="13"/>
      <c r="P2971" s="13"/>
    </row>
    <row r="2972" spans="1:16" x14ac:dyDescent="0.25">
      <c r="A2972" s="9"/>
      <c r="C2972" s="116"/>
      <c r="D2972" s="117"/>
      <c r="L2972" s="13"/>
      <c r="M2972" s="13"/>
      <c r="P2972" s="13"/>
    </row>
    <row r="2973" spans="1:16" x14ac:dyDescent="0.25">
      <c r="A2973" s="9"/>
      <c r="C2973" s="116"/>
      <c r="D2973" s="117"/>
      <c r="L2973" s="13"/>
      <c r="M2973" s="13"/>
      <c r="P2973" s="13"/>
    </row>
    <row r="2974" spans="1:16" x14ac:dyDescent="0.25">
      <c r="A2974" s="9"/>
      <c r="C2974" s="116"/>
      <c r="D2974" s="117"/>
      <c r="L2974" s="13"/>
      <c r="M2974" s="13"/>
      <c r="P2974" s="13"/>
    </row>
    <row r="2975" spans="1:16" x14ac:dyDescent="0.25">
      <c r="A2975" s="9"/>
      <c r="C2975" s="116"/>
      <c r="D2975" s="117"/>
      <c r="L2975" s="13"/>
      <c r="M2975" s="13"/>
      <c r="P2975" s="13"/>
    </row>
    <row r="2976" spans="1:16" x14ac:dyDescent="0.25">
      <c r="A2976" s="9"/>
      <c r="C2976" s="116"/>
      <c r="D2976" s="117"/>
      <c r="L2976" s="13"/>
      <c r="M2976" s="13"/>
      <c r="P2976" s="13"/>
    </row>
    <row r="2977" spans="1:16" x14ac:dyDescent="0.25">
      <c r="A2977" s="9"/>
      <c r="C2977" s="116"/>
      <c r="D2977" s="117"/>
      <c r="L2977" s="13"/>
      <c r="M2977" s="13"/>
      <c r="P2977" s="13"/>
    </row>
    <row r="2978" spans="1:16" x14ac:dyDescent="0.25">
      <c r="A2978" s="9"/>
      <c r="C2978" s="116"/>
      <c r="D2978" s="117"/>
      <c r="L2978" s="13"/>
      <c r="M2978" s="13"/>
      <c r="P2978" s="13"/>
    </row>
    <row r="2979" spans="1:16" x14ac:dyDescent="0.25">
      <c r="A2979" s="9"/>
      <c r="C2979" s="116"/>
      <c r="D2979" s="117"/>
      <c r="L2979" s="13"/>
      <c r="M2979" s="13"/>
      <c r="P2979" s="13"/>
    </row>
    <row r="2980" spans="1:16" x14ac:dyDescent="0.25">
      <c r="A2980" s="9"/>
      <c r="C2980" s="116"/>
      <c r="D2980" s="117"/>
      <c r="L2980" s="13"/>
      <c r="M2980" s="13"/>
      <c r="P2980" s="13"/>
    </row>
    <row r="2981" spans="1:16" x14ac:dyDescent="0.25">
      <c r="A2981" s="9"/>
      <c r="C2981" s="116"/>
      <c r="D2981" s="117"/>
      <c r="L2981" s="13"/>
      <c r="M2981" s="13"/>
      <c r="P2981" s="13"/>
    </row>
    <row r="2982" spans="1:16" x14ac:dyDescent="0.25">
      <c r="A2982" s="9"/>
      <c r="C2982" s="116"/>
      <c r="D2982" s="117"/>
      <c r="L2982" s="13"/>
      <c r="M2982" s="13"/>
      <c r="P2982" s="13"/>
    </row>
    <row r="2983" spans="1:16" x14ac:dyDescent="0.25">
      <c r="A2983" s="9"/>
      <c r="C2983" s="116"/>
      <c r="D2983" s="117"/>
      <c r="L2983" s="13"/>
      <c r="M2983" s="13"/>
      <c r="P2983" s="13"/>
    </row>
    <row r="2984" spans="1:16" x14ac:dyDescent="0.25">
      <c r="A2984" s="9"/>
      <c r="C2984" s="116"/>
      <c r="D2984" s="117"/>
      <c r="L2984" s="13"/>
      <c r="M2984" s="13"/>
      <c r="P2984" s="13"/>
    </row>
    <row r="2985" spans="1:16" x14ac:dyDescent="0.25">
      <c r="A2985" s="9"/>
      <c r="C2985" s="116"/>
      <c r="D2985" s="117"/>
      <c r="L2985" s="13"/>
      <c r="M2985" s="13"/>
      <c r="P2985" s="13"/>
    </row>
    <row r="2986" spans="1:16" x14ac:dyDescent="0.25">
      <c r="A2986" s="9"/>
      <c r="C2986" s="116"/>
      <c r="D2986" s="117"/>
      <c r="L2986" s="13"/>
      <c r="M2986" s="13"/>
      <c r="P2986" s="13"/>
    </row>
    <row r="2987" spans="1:16" x14ac:dyDescent="0.25">
      <c r="A2987" s="9"/>
      <c r="C2987" s="116"/>
      <c r="D2987" s="117"/>
      <c r="L2987" s="13"/>
      <c r="M2987" s="13"/>
      <c r="P2987" s="13"/>
    </row>
    <row r="2988" spans="1:16" x14ac:dyDescent="0.25">
      <c r="A2988" s="9"/>
      <c r="C2988" s="116"/>
      <c r="D2988" s="117"/>
      <c r="L2988" s="13"/>
      <c r="M2988" s="13"/>
      <c r="P2988" s="13"/>
    </row>
    <row r="2989" spans="1:16" x14ac:dyDescent="0.25">
      <c r="A2989" s="9"/>
      <c r="C2989" s="116"/>
      <c r="D2989" s="117"/>
      <c r="L2989" s="13"/>
      <c r="M2989" s="13"/>
      <c r="P2989" s="13"/>
    </row>
    <row r="2990" spans="1:16" x14ac:dyDescent="0.25">
      <c r="A2990" s="9"/>
      <c r="C2990" s="116"/>
      <c r="D2990" s="117"/>
      <c r="L2990" s="13"/>
      <c r="M2990" s="13"/>
      <c r="P2990" s="13"/>
    </row>
    <row r="2991" spans="1:16" x14ac:dyDescent="0.25">
      <c r="A2991" s="9"/>
      <c r="C2991" s="116"/>
      <c r="D2991" s="117"/>
      <c r="L2991" s="13"/>
      <c r="M2991" s="13"/>
      <c r="P2991" s="13"/>
    </row>
    <row r="2992" spans="1:16" x14ac:dyDescent="0.25">
      <c r="A2992" s="9"/>
      <c r="C2992" s="116"/>
      <c r="D2992" s="117"/>
      <c r="L2992" s="13"/>
      <c r="M2992" s="13"/>
      <c r="P2992" s="13"/>
    </row>
    <row r="2993" spans="1:16" x14ac:dyDescent="0.25">
      <c r="A2993" s="9"/>
      <c r="C2993" s="116"/>
      <c r="D2993" s="117"/>
      <c r="L2993" s="13"/>
      <c r="M2993" s="13"/>
      <c r="P2993" s="13"/>
    </row>
    <row r="2994" spans="1:16" x14ac:dyDescent="0.25">
      <c r="A2994" s="9"/>
      <c r="C2994" s="116"/>
      <c r="D2994" s="117"/>
      <c r="L2994" s="13"/>
      <c r="M2994" s="13"/>
      <c r="P2994" s="13"/>
    </row>
    <row r="2995" spans="1:16" x14ac:dyDescent="0.25">
      <c r="A2995" s="9"/>
      <c r="C2995" s="116"/>
      <c r="D2995" s="117"/>
      <c r="L2995" s="13"/>
      <c r="M2995" s="13"/>
      <c r="P2995" s="13"/>
    </row>
    <row r="2996" spans="1:16" x14ac:dyDescent="0.25">
      <c r="A2996" s="9"/>
      <c r="C2996" s="116"/>
      <c r="D2996" s="117"/>
      <c r="L2996" s="13"/>
      <c r="M2996" s="13"/>
      <c r="P2996" s="13"/>
    </row>
    <row r="2997" spans="1:16" x14ac:dyDescent="0.25">
      <c r="A2997" s="9"/>
      <c r="C2997" s="116"/>
      <c r="D2997" s="117"/>
      <c r="L2997" s="13"/>
      <c r="M2997" s="13"/>
      <c r="P2997" s="13"/>
    </row>
    <row r="2998" spans="1:16" x14ac:dyDescent="0.25">
      <c r="A2998" s="9"/>
      <c r="C2998" s="116"/>
      <c r="D2998" s="117"/>
      <c r="L2998" s="13"/>
      <c r="M2998" s="13"/>
      <c r="P2998" s="13"/>
    </row>
    <row r="2999" spans="1:16" x14ac:dyDescent="0.25">
      <c r="A2999" s="9"/>
      <c r="C2999" s="116"/>
      <c r="D2999" s="117"/>
      <c r="L2999" s="13"/>
      <c r="M2999" s="13"/>
      <c r="P2999" s="13"/>
    </row>
    <row r="3000" spans="1:16" x14ac:dyDescent="0.25">
      <c r="A3000" s="9"/>
      <c r="C3000" s="116"/>
      <c r="D3000" s="117"/>
      <c r="L3000" s="13"/>
      <c r="M3000" s="13"/>
      <c r="P3000" s="13"/>
    </row>
    <row r="3001" spans="1:16" x14ac:dyDescent="0.25">
      <c r="A3001" s="9"/>
      <c r="C3001" s="116"/>
      <c r="D3001" s="117"/>
      <c r="L3001" s="13"/>
      <c r="M3001" s="13"/>
      <c r="P3001" s="13"/>
    </row>
    <row r="3002" spans="1:16" x14ac:dyDescent="0.25">
      <c r="A3002" s="9"/>
      <c r="C3002" s="116"/>
      <c r="D3002" s="117"/>
      <c r="L3002" s="13"/>
      <c r="M3002" s="13"/>
      <c r="P3002" s="13"/>
    </row>
    <row r="3003" spans="1:16" x14ac:dyDescent="0.25">
      <c r="A3003" s="9"/>
      <c r="C3003" s="116"/>
      <c r="D3003" s="117"/>
      <c r="L3003" s="13"/>
      <c r="M3003" s="13"/>
      <c r="P3003" s="13"/>
    </row>
    <row r="3004" spans="1:16" x14ac:dyDescent="0.25">
      <c r="A3004" s="9"/>
      <c r="C3004" s="116"/>
      <c r="D3004" s="117"/>
      <c r="L3004" s="13"/>
      <c r="M3004" s="13"/>
      <c r="P3004" s="13"/>
    </row>
    <row r="3005" spans="1:16" x14ac:dyDescent="0.25">
      <c r="A3005" s="9"/>
      <c r="C3005" s="116"/>
      <c r="D3005" s="117"/>
      <c r="L3005" s="13"/>
      <c r="M3005" s="13"/>
      <c r="P3005" s="13"/>
    </row>
    <row r="3006" spans="1:16" x14ac:dyDescent="0.25">
      <c r="A3006" s="9"/>
      <c r="C3006" s="116"/>
      <c r="D3006" s="117"/>
      <c r="L3006" s="13"/>
      <c r="M3006" s="13"/>
      <c r="P3006" s="13"/>
    </row>
    <row r="3007" spans="1:16" x14ac:dyDescent="0.25">
      <c r="A3007" s="9"/>
      <c r="C3007" s="116"/>
      <c r="D3007" s="117"/>
      <c r="L3007" s="13"/>
      <c r="M3007" s="13"/>
      <c r="P3007" s="13"/>
    </row>
    <row r="3008" spans="1:16" x14ac:dyDescent="0.25">
      <c r="A3008" s="9"/>
      <c r="C3008" s="116"/>
      <c r="D3008" s="117"/>
      <c r="L3008" s="13"/>
      <c r="M3008" s="13"/>
      <c r="P3008" s="13"/>
    </row>
    <row r="3009" spans="1:16" x14ac:dyDescent="0.25">
      <c r="A3009" s="9"/>
      <c r="C3009" s="116"/>
      <c r="D3009" s="117"/>
      <c r="L3009" s="13"/>
      <c r="M3009" s="13"/>
      <c r="P3009" s="13"/>
    </row>
    <row r="3010" spans="1:16" x14ac:dyDescent="0.25">
      <c r="A3010" s="9"/>
      <c r="C3010" s="116"/>
      <c r="D3010" s="117"/>
      <c r="L3010" s="13"/>
      <c r="M3010" s="13"/>
      <c r="P3010" s="13"/>
    </row>
    <row r="3011" spans="1:16" x14ac:dyDescent="0.25">
      <c r="A3011" s="9"/>
      <c r="C3011" s="116"/>
      <c r="D3011" s="117"/>
      <c r="L3011" s="13"/>
      <c r="M3011" s="13"/>
      <c r="P3011" s="13"/>
    </row>
    <row r="3012" spans="1:16" x14ac:dyDescent="0.25">
      <c r="A3012" s="9"/>
      <c r="C3012" s="116"/>
      <c r="D3012" s="117"/>
      <c r="L3012" s="13"/>
      <c r="M3012" s="13"/>
      <c r="P3012" s="13"/>
    </row>
    <row r="3013" spans="1:16" x14ac:dyDescent="0.25">
      <c r="A3013" s="9"/>
      <c r="C3013" s="116"/>
      <c r="D3013" s="117"/>
      <c r="L3013" s="13"/>
      <c r="M3013" s="13"/>
      <c r="P3013" s="13"/>
    </row>
    <row r="3014" spans="1:16" x14ac:dyDescent="0.25">
      <c r="A3014" s="9"/>
      <c r="C3014" s="116"/>
      <c r="D3014" s="117"/>
      <c r="L3014" s="13"/>
      <c r="M3014" s="13"/>
      <c r="P3014" s="13"/>
    </row>
    <row r="3015" spans="1:16" x14ac:dyDescent="0.25">
      <c r="A3015" s="9"/>
      <c r="C3015" s="116"/>
      <c r="D3015" s="117"/>
      <c r="L3015" s="13"/>
      <c r="M3015" s="13"/>
      <c r="P3015" s="13"/>
    </row>
    <row r="3016" spans="1:16" x14ac:dyDescent="0.25">
      <c r="A3016" s="9"/>
      <c r="C3016" s="116"/>
      <c r="D3016" s="117"/>
      <c r="L3016" s="13"/>
      <c r="M3016" s="13"/>
      <c r="P3016" s="13"/>
    </row>
    <row r="3017" spans="1:16" x14ac:dyDescent="0.25">
      <c r="A3017" s="9"/>
      <c r="C3017" s="116"/>
      <c r="D3017" s="117"/>
      <c r="L3017" s="13"/>
      <c r="M3017" s="13"/>
      <c r="P3017" s="13"/>
    </row>
    <row r="3018" spans="1:16" x14ac:dyDescent="0.25">
      <c r="A3018" s="9"/>
      <c r="C3018" s="116"/>
      <c r="D3018" s="117"/>
      <c r="L3018" s="13"/>
      <c r="M3018" s="13"/>
      <c r="P3018" s="13"/>
    </row>
    <row r="3019" spans="1:16" x14ac:dyDescent="0.25">
      <c r="A3019" s="9"/>
      <c r="C3019" s="116"/>
      <c r="D3019" s="117"/>
      <c r="L3019" s="13"/>
      <c r="M3019" s="13"/>
      <c r="P3019" s="13"/>
    </row>
    <row r="3020" spans="1:16" x14ac:dyDescent="0.25">
      <c r="A3020" s="9"/>
      <c r="C3020" s="116"/>
      <c r="D3020" s="117"/>
      <c r="L3020" s="13"/>
      <c r="M3020" s="13"/>
      <c r="P3020" s="13"/>
    </row>
    <row r="3021" spans="1:16" x14ac:dyDescent="0.25">
      <c r="A3021" s="9"/>
      <c r="C3021" s="116"/>
      <c r="D3021" s="117"/>
      <c r="L3021" s="13"/>
      <c r="M3021" s="13"/>
      <c r="P3021" s="13"/>
    </row>
    <row r="3022" spans="1:16" x14ac:dyDescent="0.25">
      <c r="A3022" s="9"/>
      <c r="C3022" s="116"/>
      <c r="D3022" s="117"/>
      <c r="L3022" s="13"/>
      <c r="M3022" s="13"/>
      <c r="P3022" s="13"/>
    </row>
    <row r="3023" spans="1:16" x14ac:dyDescent="0.25">
      <c r="A3023" s="9"/>
      <c r="C3023" s="116"/>
      <c r="D3023" s="117"/>
      <c r="L3023" s="13"/>
      <c r="M3023" s="13"/>
      <c r="P3023" s="13"/>
    </row>
    <row r="3024" spans="1:16" x14ac:dyDescent="0.25">
      <c r="A3024" s="9"/>
      <c r="C3024" s="116"/>
      <c r="D3024" s="117"/>
      <c r="L3024" s="13"/>
      <c r="M3024" s="13"/>
      <c r="P3024" s="13"/>
    </row>
    <row r="3025" spans="1:16" x14ac:dyDescent="0.25">
      <c r="A3025" s="9"/>
      <c r="C3025" s="116"/>
      <c r="D3025" s="117"/>
      <c r="L3025" s="13"/>
      <c r="M3025" s="13"/>
      <c r="P3025" s="13"/>
    </row>
    <row r="3026" spans="1:16" x14ac:dyDescent="0.25">
      <c r="A3026" s="9"/>
      <c r="C3026" s="116"/>
      <c r="D3026" s="117"/>
      <c r="L3026" s="13"/>
      <c r="M3026" s="13"/>
      <c r="P3026" s="13"/>
    </row>
    <row r="3027" spans="1:16" x14ac:dyDescent="0.25">
      <c r="A3027" s="9"/>
      <c r="C3027" s="116"/>
      <c r="D3027" s="117"/>
      <c r="L3027" s="13"/>
      <c r="M3027" s="13"/>
      <c r="P3027" s="13"/>
    </row>
    <row r="3028" spans="1:16" x14ac:dyDescent="0.25">
      <c r="A3028" s="9"/>
      <c r="C3028" s="116"/>
      <c r="D3028" s="117"/>
      <c r="L3028" s="13"/>
      <c r="M3028" s="13"/>
      <c r="P3028" s="13"/>
    </row>
    <row r="3029" spans="1:16" x14ac:dyDescent="0.25">
      <c r="A3029" s="9"/>
      <c r="C3029" s="116"/>
      <c r="D3029" s="117"/>
      <c r="L3029" s="13"/>
      <c r="M3029" s="13"/>
      <c r="P3029" s="13"/>
    </row>
    <row r="3030" spans="1:16" x14ac:dyDescent="0.25">
      <c r="A3030" s="9"/>
      <c r="C3030" s="116"/>
      <c r="D3030" s="117"/>
      <c r="L3030" s="13"/>
      <c r="M3030" s="13"/>
      <c r="P3030" s="13"/>
    </row>
    <row r="3031" spans="1:16" x14ac:dyDescent="0.25">
      <c r="A3031" s="9"/>
      <c r="C3031" s="116"/>
      <c r="D3031" s="117"/>
      <c r="L3031" s="13"/>
      <c r="M3031" s="13"/>
      <c r="P3031" s="13"/>
    </row>
    <row r="3032" spans="1:16" x14ac:dyDescent="0.25">
      <c r="A3032" s="9"/>
      <c r="C3032" s="116"/>
      <c r="D3032" s="117"/>
      <c r="L3032" s="13"/>
      <c r="M3032" s="13"/>
      <c r="P3032" s="13"/>
    </row>
    <row r="3033" spans="1:16" x14ac:dyDescent="0.25">
      <c r="A3033" s="9"/>
      <c r="C3033" s="116"/>
      <c r="D3033" s="117"/>
      <c r="L3033" s="13"/>
      <c r="M3033" s="13"/>
      <c r="P3033" s="13"/>
    </row>
    <row r="3034" spans="1:16" x14ac:dyDescent="0.25">
      <c r="A3034" s="9"/>
      <c r="C3034" s="116"/>
      <c r="D3034" s="117"/>
      <c r="L3034" s="13"/>
      <c r="M3034" s="13"/>
      <c r="P3034" s="13"/>
    </row>
    <row r="3035" spans="1:16" x14ac:dyDescent="0.25">
      <c r="A3035" s="9"/>
      <c r="C3035" s="116"/>
      <c r="D3035" s="117"/>
      <c r="L3035" s="13"/>
      <c r="M3035" s="13"/>
      <c r="P3035" s="13"/>
    </row>
    <row r="3036" spans="1:16" x14ac:dyDescent="0.25">
      <c r="A3036" s="9"/>
      <c r="C3036" s="116"/>
      <c r="D3036" s="117"/>
      <c r="L3036" s="13"/>
      <c r="M3036" s="13"/>
      <c r="P3036" s="13"/>
    </row>
    <row r="3037" spans="1:16" x14ac:dyDescent="0.25">
      <c r="A3037" s="9"/>
      <c r="C3037" s="116"/>
      <c r="D3037" s="117"/>
      <c r="L3037" s="13"/>
      <c r="M3037" s="13"/>
      <c r="P3037" s="13"/>
    </row>
    <row r="3038" spans="1:16" x14ac:dyDescent="0.25">
      <c r="A3038" s="9"/>
      <c r="C3038" s="116"/>
      <c r="D3038" s="117"/>
      <c r="L3038" s="13"/>
      <c r="M3038" s="13"/>
      <c r="P3038" s="13"/>
    </row>
    <row r="3039" spans="1:16" x14ac:dyDescent="0.25">
      <c r="A3039" s="9"/>
      <c r="C3039" s="116"/>
      <c r="D3039" s="117"/>
      <c r="L3039" s="13"/>
      <c r="M3039" s="13"/>
      <c r="P3039" s="13"/>
    </row>
    <row r="3040" spans="1:16" x14ac:dyDescent="0.25">
      <c r="A3040" s="9"/>
      <c r="C3040" s="116"/>
      <c r="D3040" s="117"/>
      <c r="L3040" s="13"/>
      <c r="M3040" s="13"/>
      <c r="P3040" s="13"/>
    </row>
    <row r="3041" spans="1:16" x14ac:dyDescent="0.25">
      <c r="A3041" s="9"/>
      <c r="C3041" s="116"/>
      <c r="D3041" s="117"/>
      <c r="L3041" s="13"/>
      <c r="M3041" s="13"/>
      <c r="P3041" s="13"/>
    </row>
    <row r="3042" spans="1:16" x14ac:dyDescent="0.25">
      <c r="A3042" s="9"/>
      <c r="C3042" s="116"/>
      <c r="D3042" s="117"/>
      <c r="L3042" s="13"/>
      <c r="M3042" s="13"/>
      <c r="P3042" s="13"/>
    </row>
    <row r="3043" spans="1:16" x14ac:dyDescent="0.25">
      <c r="A3043" s="9"/>
      <c r="C3043" s="116"/>
      <c r="D3043" s="117"/>
      <c r="L3043" s="13"/>
      <c r="M3043" s="13"/>
      <c r="P3043" s="13"/>
    </row>
    <row r="3044" spans="1:16" x14ac:dyDescent="0.25">
      <c r="A3044" s="9"/>
      <c r="C3044" s="116"/>
      <c r="D3044" s="117"/>
      <c r="L3044" s="13"/>
      <c r="M3044" s="13"/>
      <c r="P3044" s="13"/>
    </row>
    <row r="3045" spans="1:16" x14ac:dyDescent="0.25">
      <c r="A3045" s="9"/>
      <c r="C3045" s="116"/>
      <c r="D3045" s="117"/>
      <c r="L3045" s="13"/>
      <c r="M3045" s="13"/>
      <c r="P3045" s="13"/>
    </row>
    <row r="3046" spans="1:16" x14ac:dyDescent="0.25">
      <c r="A3046" s="9"/>
      <c r="C3046" s="116"/>
      <c r="D3046" s="117"/>
      <c r="L3046" s="13"/>
      <c r="M3046" s="13"/>
      <c r="P3046" s="13"/>
    </row>
    <row r="3047" spans="1:16" x14ac:dyDescent="0.25">
      <c r="A3047" s="9"/>
      <c r="C3047" s="116"/>
      <c r="D3047" s="117"/>
      <c r="L3047" s="13"/>
      <c r="M3047" s="13"/>
      <c r="P3047" s="13"/>
    </row>
    <row r="3048" spans="1:16" x14ac:dyDescent="0.25">
      <c r="A3048" s="9"/>
      <c r="C3048" s="116"/>
      <c r="D3048" s="117"/>
      <c r="L3048" s="13"/>
      <c r="M3048" s="13"/>
      <c r="P3048" s="13"/>
    </row>
    <row r="3049" spans="1:16" x14ac:dyDescent="0.25">
      <c r="A3049" s="9"/>
      <c r="C3049" s="116"/>
      <c r="D3049" s="117"/>
      <c r="L3049" s="13"/>
      <c r="M3049" s="13"/>
      <c r="P3049" s="13"/>
    </row>
    <row r="3050" spans="1:16" x14ac:dyDescent="0.25">
      <c r="A3050" s="9"/>
      <c r="C3050" s="116"/>
      <c r="D3050" s="117"/>
      <c r="L3050" s="13"/>
      <c r="M3050" s="13"/>
      <c r="P3050" s="13"/>
    </row>
    <row r="3051" spans="1:16" x14ac:dyDescent="0.25">
      <c r="A3051" s="9"/>
      <c r="C3051" s="116"/>
      <c r="D3051" s="117"/>
      <c r="L3051" s="13"/>
      <c r="M3051" s="13"/>
      <c r="P3051" s="13"/>
    </row>
    <row r="3052" spans="1:16" x14ac:dyDescent="0.25">
      <c r="A3052" s="9"/>
      <c r="C3052" s="116"/>
      <c r="D3052" s="117"/>
      <c r="L3052" s="13"/>
      <c r="M3052" s="13"/>
      <c r="P3052" s="13"/>
    </row>
    <row r="3053" spans="1:16" x14ac:dyDescent="0.25">
      <c r="A3053" s="9"/>
      <c r="C3053" s="116"/>
      <c r="D3053" s="117"/>
      <c r="L3053" s="13"/>
      <c r="M3053" s="13"/>
      <c r="P3053" s="13"/>
    </row>
    <row r="3054" spans="1:16" x14ac:dyDescent="0.25">
      <c r="A3054" s="9"/>
      <c r="C3054" s="116"/>
      <c r="D3054" s="117"/>
      <c r="L3054" s="13"/>
      <c r="M3054" s="13"/>
      <c r="P3054" s="13"/>
    </row>
    <row r="3055" spans="1:16" x14ac:dyDescent="0.25">
      <c r="A3055" s="9"/>
      <c r="C3055" s="116"/>
      <c r="D3055" s="117"/>
      <c r="L3055" s="13"/>
      <c r="M3055" s="13"/>
      <c r="P3055" s="13"/>
    </row>
    <row r="3056" spans="1:16" x14ac:dyDescent="0.25">
      <c r="A3056" s="9"/>
      <c r="C3056" s="116"/>
      <c r="D3056" s="117"/>
      <c r="L3056" s="13"/>
      <c r="M3056" s="13"/>
      <c r="P3056" s="13"/>
    </row>
    <row r="3057" spans="1:16" x14ac:dyDescent="0.25">
      <c r="A3057" s="9"/>
      <c r="C3057" s="116"/>
      <c r="D3057" s="117"/>
      <c r="L3057" s="13"/>
      <c r="M3057" s="13"/>
      <c r="P3057" s="13"/>
    </row>
    <row r="3058" spans="1:16" x14ac:dyDescent="0.25">
      <c r="A3058" s="9"/>
      <c r="C3058" s="116"/>
      <c r="D3058" s="117"/>
      <c r="L3058" s="13"/>
      <c r="M3058" s="13"/>
      <c r="P3058" s="13"/>
    </row>
    <row r="3059" spans="1:16" x14ac:dyDescent="0.25">
      <c r="A3059" s="9"/>
      <c r="C3059" s="116"/>
      <c r="D3059" s="117"/>
      <c r="L3059" s="13"/>
      <c r="M3059" s="13"/>
      <c r="P3059" s="13"/>
    </row>
    <row r="3060" spans="1:16" x14ac:dyDescent="0.25">
      <c r="A3060" s="9"/>
      <c r="C3060" s="116"/>
      <c r="D3060" s="117"/>
      <c r="L3060" s="13"/>
      <c r="M3060" s="13"/>
      <c r="P3060" s="13"/>
    </row>
    <row r="3061" spans="1:16" x14ac:dyDescent="0.25">
      <c r="A3061" s="9"/>
      <c r="C3061" s="116"/>
      <c r="D3061" s="117"/>
      <c r="L3061" s="13"/>
      <c r="M3061" s="13"/>
      <c r="P3061" s="13"/>
    </row>
    <row r="3062" spans="1:16" x14ac:dyDescent="0.25">
      <c r="A3062" s="9"/>
      <c r="C3062" s="116"/>
      <c r="D3062" s="117"/>
      <c r="L3062" s="13"/>
      <c r="M3062" s="13"/>
      <c r="P3062" s="13"/>
    </row>
    <row r="3063" spans="1:16" x14ac:dyDescent="0.25">
      <c r="A3063" s="9"/>
      <c r="C3063" s="116"/>
      <c r="D3063" s="117"/>
      <c r="L3063" s="13"/>
      <c r="M3063" s="13"/>
      <c r="P3063" s="13"/>
    </row>
    <row r="3064" spans="1:16" x14ac:dyDescent="0.25">
      <c r="A3064" s="9"/>
      <c r="C3064" s="116"/>
      <c r="D3064" s="117"/>
      <c r="L3064" s="13"/>
      <c r="M3064" s="13"/>
      <c r="P3064" s="13"/>
    </row>
    <row r="3065" spans="1:16" x14ac:dyDescent="0.25">
      <c r="A3065" s="9"/>
      <c r="C3065" s="116"/>
      <c r="D3065" s="117"/>
      <c r="L3065" s="13"/>
      <c r="M3065" s="13"/>
      <c r="P3065" s="13"/>
    </row>
    <row r="3066" spans="1:16" x14ac:dyDescent="0.25">
      <c r="A3066" s="9"/>
      <c r="C3066" s="116"/>
      <c r="D3066" s="117"/>
      <c r="L3066" s="13"/>
      <c r="M3066" s="13"/>
      <c r="P3066" s="13"/>
    </row>
    <row r="3067" spans="1:16" x14ac:dyDescent="0.25">
      <c r="A3067" s="9"/>
      <c r="C3067" s="116"/>
      <c r="D3067" s="117"/>
      <c r="L3067" s="13"/>
      <c r="M3067" s="13"/>
      <c r="P3067" s="13"/>
    </row>
    <row r="3068" spans="1:16" x14ac:dyDescent="0.25">
      <c r="A3068" s="9"/>
      <c r="C3068" s="116"/>
      <c r="D3068" s="117"/>
      <c r="L3068" s="13"/>
      <c r="M3068" s="13"/>
      <c r="P3068" s="13"/>
    </row>
    <row r="3069" spans="1:16" x14ac:dyDescent="0.25">
      <c r="A3069" s="9"/>
      <c r="C3069" s="116"/>
      <c r="D3069" s="117"/>
      <c r="L3069" s="13"/>
      <c r="M3069" s="13"/>
      <c r="P3069" s="13"/>
    </row>
    <row r="3070" spans="1:16" x14ac:dyDescent="0.25">
      <c r="A3070" s="9"/>
      <c r="C3070" s="116"/>
      <c r="D3070" s="117"/>
      <c r="L3070" s="13"/>
      <c r="M3070" s="13"/>
      <c r="P3070" s="13"/>
    </row>
    <row r="3071" spans="1:16" x14ac:dyDescent="0.25">
      <c r="A3071" s="9"/>
      <c r="C3071" s="116"/>
      <c r="D3071" s="117"/>
      <c r="L3071" s="13"/>
      <c r="M3071" s="13"/>
      <c r="P3071" s="13"/>
    </row>
    <row r="3072" spans="1:16" x14ac:dyDescent="0.25">
      <c r="A3072" s="9"/>
      <c r="C3072" s="116"/>
      <c r="D3072" s="117"/>
      <c r="L3072" s="13"/>
      <c r="M3072" s="13"/>
      <c r="P3072" s="13"/>
    </row>
    <row r="3073" spans="1:16" x14ac:dyDescent="0.25">
      <c r="A3073" s="9"/>
      <c r="C3073" s="116"/>
      <c r="D3073" s="117"/>
      <c r="L3073" s="13"/>
      <c r="M3073" s="13"/>
      <c r="P3073" s="13"/>
    </row>
    <row r="3074" spans="1:16" x14ac:dyDescent="0.25">
      <c r="A3074" s="9"/>
      <c r="C3074" s="116"/>
      <c r="D3074" s="117"/>
      <c r="L3074" s="13"/>
      <c r="M3074" s="13"/>
      <c r="P3074" s="13"/>
    </row>
    <row r="3075" spans="1:16" x14ac:dyDescent="0.25">
      <c r="A3075" s="9"/>
      <c r="C3075" s="116"/>
      <c r="D3075" s="117"/>
      <c r="L3075" s="13"/>
      <c r="M3075" s="13"/>
      <c r="P3075" s="13"/>
    </row>
    <row r="3076" spans="1:16" x14ac:dyDescent="0.25">
      <c r="A3076" s="9"/>
      <c r="C3076" s="116"/>
      <c r="D3076" s="117"/>
      <c r="L3076" s="13"/>
      <c r="M3076" s="13"/>
      <c r="P3076" s="13"/>
    </row>
    <row r="3077" spans="1:16" x14ac:dyDescent="0.25">
      <c r="A3077" s="9"/>
      <c r="C3077" s="116"/>
      <c r="D3077" s="117"/>
      <c r="L3077" s="13"/>
      <c r="M3077" s="13"/>
      <c r="P3077" s="13"/>
    </row>
    <row r="3078" spans="1:16" x14ac:dyDescent="0.25">
      <c r="A3078" s="9"/>
      <c r="C3078" s="116"/>
      <c r="D3078" s="117"/>
      <c r="L3078" s="13"/>
      <c r="M3078" s="13"/>
      <c r="P3078" s="13"/>
    </row>
    <row r="3079" spans="1:16" x14ac:dyDescent="0.25">
      <c r="A3079" s="9"/>
      <c r="C3079" s="116"/>
      <c r="D3079" s="117"/>
      <c r="L3079" s="13"/>
      <c r="M3079" s="13"/>
      <c r="P3079" s="13"/>
    </row>
    <row r="3080" spans="1:16" x14ac:dyDescent="0.25">
      <c r="A3080" s="9"/>
      <c r="C3080" s="116"/>
      <c r="D3080" s="117"/>
      <c r="L3080" s="13"/>
      <c r="M3080" s="13"/>
      <c r="P3080" s="13"/>
    </row>
    <row r="3081" spans="1:16" x14ac:dyDescent="0.25">
      <c r="A3081" s="9"/>
      <c r="C3081" s="116"/>
      <c r="D3081" s="117"/>
      <c r="L3081" s="13"/>
      <c r="M3081" s="13"/>
      <c r="P3081" s="13"/>
    </row>
    <row r="3082" spans="1:16" x14ac:dyDescent="0.25">
      <c r="A3082" s="9"/>
      <c r="C3082" s="116"/>
      <c r="D3082" s="117"/>
      <c r="L3082" s="13"/>
      <c r="M3082" s="13"/>
      <c r="P3082" s="13"/>
    </row>
    <row r="3083" spans="1:16" x14ac:dyDescent="0.25">
      <c r="A3083" s="9"/>
      <c r="C3083" s="116"/>
      <c r="D3083" s="117"/>
      <c r="L3083" s="13"/>
      <c r="M3083" s="13"/>
      <c r="P3083" s="13"/>
    </row>
    <row r="3084" spans="1:16" x14ac:dyDescent="0.25">
      <c r="A3084" s="9"/>
      <c r="C3084" s="116"/>
      <c r="D3084" s="117"/>
      <c r="L3084" s="13"/>
      <c r="M3084" s="13"/>
      <c r="P3084" s="13"/>
    </row>
    <row r="3085" spans="1:16" x14ac:dyDescent="0.25">
      <c r="A3085" s="9"/>
      <c r="C3085" s="116"/>
      <c r="D3085" s="117"/>
      <c r="L3085" s="13"/>
      <c r="M3085" s="13"/>
      <c r="P3085" s="13"/>
    </row>
    <row r="3086" spans="1:16" x14ac:dyDescent="0.25">
      <c r="A3086" s="9"/>
      <c r="C3086" s="116"/>
      <c r="D3086" s="117"/>
      <c r="L3086" s="13"/>
      <c r="M3086" s="13"/>
      <c r="P3086" s="13"/>
    </row>
    <row r="3087" spans="1:16" x14ac:dyDescent="0.25">
      <c r="A3087" s="9"/>
      <c r="C3087" s="116"/>
      <c r="D3087" s="117"/>
      <c r="L3087" s="13"/>
      <c r="M3087" s="13"/>
      <c r="P3087" s="13"/>
    </row>
    <row r="3088" spans="1:16" x14ac:dyDescent="0.25">
      <c r="A3088" s="9"/>
      <c r="C3088" s="116"/>
      <c r="D3088" s="117"/>
      <c r="L3088" s="13"/>
      <c r="M3088" s="13"/>
      <c r="P3088" s="13"/>
    </row>
    <row r="3089" spans="1:16" x14ac:dyDescent="0.25">
      <c r="A3089" s="9"/>
      <c r="C3089" s="116"/>
      <c r="D3089" s="117"/>
      <c r="L3089" s="13"/>
      <c r="M3089" s="13"/>
      <c r="P3089" s="13"/>
    </row>
    <row r="3090" spans="1:16" x14ac:dyDescent="0.25">
      <c r="A3090" s="9"/>
      <c r="C3090" s="116"/>
      <c r="D3090" s="117"/>
      <c r="L3090" s="13"/>
      <c r="M3090" s="13"/>
      <c r="P3090" s="13"/>
    </row>
    <row r="3091" spans="1:16" x14ac:dyDescent="0.25">
      <c r="A3091" s="9"/>
      <c r="C3091" s="116"/>
      <c r="D3091" s="117"/>
      <c r="L3091" s="13"/>
      <c r="M3091" s="13"/>
      <c r="P3091" s="13"/>
    </row>
    <row r="3092" spans="1:16" x14ac:dyDescent="0.25">
      <c r="A3092" s="9"/>
      <c r="C3092" s="116"/>
      <c r="D3092" s="117"/>
      <c r="L3092" s="13"/>
      <c r="M3092" s="13"/>
      <c r="P3092" s="13"/>
    </row>
    <row r="3093" spans="1:16" x14ac:dyDescent="0.25">
      <c r="A3093" s="9"/>
      <c r="C3093" s="116"/>
      <c r="D3093" s="117"/>
      <c r="L3093" s="13"/>
      <c r="M3093" s="13"/>
      <c r="P3093" s="13"/>
    </row>
    <row r="3094" spans="1:16" x14ac:dyDescent="0.25">
      <c r="A3094" s="9"/>
      <c r="C3094" s="116"/>
      <c r="D3094" s="117"/>
      <c r="L3094" s="13"/>
      <c r="M3094" s="13"/>
      <c r="P3094" s="13"/>
    </row>
    <row r="3095" spans="1:16" x14ac:dyDescent="0.25">
      <c r="A3095" s="9"/>
      <c r="C3095" s="116"/>
      <c r="D3095" s="117"/>
      <c r="L3095" s="13"/>
      <c r="M3095" s="13"/>
      <c r="P3095" s="13"/>
    </row>
    <row r="3096" spans="1:16" x14ac:dyDescent="0.25">
      <c r="A3096" s="9"/>
      <c r="C3096" s="116"/>
      <c r="D3096" s="117"/>
      <c r="L3096" s="13"/>
      <c r="M3096" s="13"/>
      <c r="P3096" s="13"/>
    </row>
    <row r="3097" spans="1:16" x14ac:dyDescent="0.25">
      <c r="A3097" s="9"/>
      <c r="C3097" s="116"/>
      <c r="D3097" s="117"/>
      <c r="L3097" s="13"/>
      <c r="M3097" s="13"/>
      <c r="P3097" s="13"/>
    </row>
    <row r="3098" spans="1:16" x14ac:dyDescent="0.25">
      <c r="A3098" s="9"/>
      <c r="C3098" s="116"/>
      <c r="D3098" s="117"/>
      <c r="L3098" s="13"/>
      <c r="M3098" s="13"/>
      <c r="P3098" s="13"/>
    </row>
    <row r="3099" spans="1:16" x14ac:dyDescent="0.25">
      <c r="A3099" s="9"/>
      <c r="C3099" s="116"/>
      <c r="D3099" s="117"/>
      <c r="L3099" s="13"/>
      <c r="M3099" s="13"/>
      <c r="P3099" s="13"/>
    </row>
    <row r="3100" spans="1:16" x14ac:dyDescent="0.25">
      <c r="A3100" s="9"/>
      <c r="C3100" s="116"/>
      <c r="D3100" s="117"/>
      <c r="L3100" s="13"/>
      <c r="M3100" s="13"/>
      <c r="P3100" s="13"/>
    </row>
    <row r="3101" spans="1:16" x14ac:dyDescent="0.25">
      <c r="A3101" s="9"/>
      <c r="C3101" s="116"/>
      <c r="D3101" s="117"/>
      <c r="L3101" s="13"/>
      <c r="M3101" s="13"/>
      <c r="P3101" s="13"/>
    </row>
    <row r="3102" spans="1:16" x14ac:dyDescent="0.25">
      <c r="A3102" s="9"/>
      <c r="C3102" s="116"/>
      <c r="D3102" s="117"/>
      <c r="L3102" s="13"/>
      <c r="M3102" s="13"/>
      <c r="P3102" s="13"/>
    </row>
    <row r="3103" spans="1:16" x14ac:dyDescent="0.25">
      <c r="A3103" s="9"/>
      <c r="C3103" s="116"/>
      <c r="D3103" s="117"/>
      <c r="L3103" s="13"/>
      <c r="M3103" s="13"/>
      <c r="P3103" s="13"/>
    </row>
    <row r="3104" spans="1:16" x14ac:dyDescent="0.25">
      <c r="A3104" s="9"/>
      <c r="C3104" s="116"/>
      <c r="D3104" s="117"/>
      <c r="L3104" s="13"/>
      <c r="M3104" s="13"/>
      <c r="P3104" s="13"/>
    </row>
    <row r="3105" spans="1:16" x14ac:dyDescent="0.25">
      <c r="A3105" s="9"/>
      <c r="C3105" s="116"/>
      <c r="D3105" s="117"/>
      <c r="L3105" s="13"/>
      <c r="M3105" s="13"/>
      <c r="P3105" s="13"/>
    </row>
    <row r="3106" spans="1:16" x14ac:dyDescent="0.25">
      <c r="A3106" s="9"/>
      <c r="C3106" s="116"/>
      <c r="D3106" s="117"/>
      <c r="L3106" s="13"/>
      <c r="M3106" s="13"/>
      <c r="P3106" s="13"/>
    </row>
    <row r="3107" spans="1:16" x14ac:dyDescent="0.25">
      <c r="A3107" s="9"/>
      <c r="C3107" s="116"/>
      <c r="D3107" s="117"/>
      <c r="L3107" s="13"/>
      <c r="M3107" s="13"/>
      <c r="P3107" s="13"/>
    </row>
    <row r="3108" spans="1:16" x14ac:dyDescent="0.25">
      <c r="A3108" s="9"/>
      <c r="C3108" s="116"/>
      <c r="D3108" s="117"/>
      <c r="L3108" s="13"/>
      <c r="M3108" s="13"/>
      <c r="P3108" s="13"/>
    </row>
    <row r="3109" spans="1:16" x14ac:dyDescent="0.25">
      <c r="A3109" s="9"/>
      <c r="C3109" s="116"/>
      <c r="D3109" s="117"/>
      <c r="L3109" s="13"/>
      <c r="M3109" s="13"/>
      <c r="P3109" s="13"/>
    </row>
    <row r="3110" spans="1:16" x14ac:dyDescent="0.25">
      <c r="A3110" s="9"/>
      <c r="C3110" s="116"/>
      <c r="D3110" s="117"/>
      <c r="L3110" s="13"/>
      <c r="M3110" s="13"/>
      <c r="P3110" s="13"/>
    </row>
    <row r="3111" spans="1:16" x14ac:dyDescent="0.25">
      <c r="A3111" s="9"/>
      <c r="C3111" s="116"/>
      <c r="D3111" s="117"/>
      <c r="L3111" s="13"/>
      <c r="M3111" s="13"/>
      <c r="P3111" s="13"/>
    </row>
    <row r="3112" spans="1:16" x14ac:dyDescent="0.25">
      <c r="A3112" s="9"/>
      <c r="C3112" s="116"/>
      <c r="D3112" s="117"/>
      <c r="L3112" s="13"/>
      <c r="M3112" s="13"/>
      <c r="P3112" s="13"/>
    </row>
    <row r="3113" spans="1:16" x14ac:dyDescent="0.25">
      <c r="A3113" s="9"/>
      <c r="C3113" s="116"/>
      <c r="D3113" s="117"/>
      <c r="L3113" s="13"/>
      <c r="M3113" s="13"/>
      <c r="P3113" s="13"/>
    </row>
    <row r="3114" spans="1:16" x14ac:dyDescent="0.25">
      <c r="A3114" s="9"/>
      <c r="C3114" s="116"/>
      <c r="D3114" s="117"/>
      <c r="L3114" s="13"/>
      <c r="M3114" s="13"/>
      <c r="P3114" s="13"/>
    </row>
    <row r="3115" spans="1:16" x14ac:dyDescent="0.25">
      <c r="A3115" s="9"/>
      <c r="C3115" s="116"/>
      <c r="D3115" s="117"/>
      <c r="L3115" s="13"/>
      <c r="M3115" s="13"/>
      <c r="P3115" s="13"/>
    </row>
    <row r="3116" spans="1:16" x14ac:dyDescent="0.25">
      <c r="A3116" s="9"/>
      <c r="C3116" s="116"/>
      <c r="D3116" s="117"/>
      <c r="L3116" s="13"/>
      <c r="M3116" s="13"/>
      <c r="P3116" s="13"/>
    </row>
    <row r="3117" spans="1:16" x14ac:dyDescent="0.25">
      <c r="A3117" s="9"/>
      <c r="C3117" s="116"/>
      <c r="D3117" s="117"/>
      <c r="L3117" s="13"/>
      <c r="M3117" s="13"/>
      <c r="P3117" s="13"/>
    </row>
    <row r="3118" spans="1:16" x14ac:dyDescent="0.25">
      <c r="A3118" s="9"/>
      <c r="C3118" s="116"/>
      <c r="D3118" s="117"/>
      <c r="L3118" s="13"/>
      <c r="M3118" s="13"/>
      <c r="P3118" s="13"/>
    </row>
    <row r="3119" spans="1:16" x14ac:dyDescent="0.25">
      <c r="A3119" s="9"/>
      <c r="C3119" s="116"/>
      <c r="D3119" s="117"/>
      <c r="L3119" s="13"/>
      <c r="M3119" s="13"/>
      <c r="P3119" s="13"/>
    </row>
    <row r="3120" spans="1:16" x14ac:dyDescent="0.25">
      <c r="A3120" s="9"/>
      <c r="C3120" s="116"/>
      <c r="D3120" s="117"/>
      <c r="L3120" s="13"/>
      <c r="M3120" s="13"/>
      <c r="P3120" s="13"/>
    </row>
    <row r="3121" spans="1:16" x14ac:dyDescent="0.25">
      <c r="A3121" s="9"/>
      <c r="C3121" s="116"/>
      <c r="D3121" s="117"/>
      <c r="L3121" s="13"/>
      <c r="M3121" s="13"/>
      <c r="P3121" s="13"/>
    </row>
    <row r="3122" spans="1:16" x14ac:dyDescent="0.25">
      <c r="A3122" s="9"/>
      <c r="C3122" s="116"/>
      <c r="D3122" s="117"/>
      <c r="L3122" s="13"/>
      <c r="M3122" s="13"/>
      <c r="P3122" s="13"/>
    </row>
    <row r="3123" spans="1:16" x14ac:dyDescent="0.25">
      <c r="A3123" s="9"/>
      <c r="C3123" s="116"/>
      <c r="D3123" s="117"/>
      <c r="L3123" s="13"/>
      <c r="M3123" s="13"/>
      <c r="P3123" s="13"/>
    </row>
    <row r="3124" spans="1:16" x14ac:dyDescent="0.25">
      <c r="A3124" s="9"/>
      <c r="C3124" s="116"/>
      <c r="D3124" s="117"/>
      <c r="L3124" s="13"/>
      <c r="M3124" s="13"/>
      <c r="P3124" s="13"/>
    </row>
    <row r="3125" spans="1:16" x14ac:dyDescent="0.25">
      <c r="A3125" s="9"/>
      <c r="C3125" s="116"/>
      <c r="D3125" s="117"/>
      <c r="L3125" s="13"/>
      <c r="M3125" s="13"/>
      <c r="P3125" s="13"/>
    </row>
    <row r="3126" spans="1:16" x14ac:dyDescent="0.25">
      <c r="A3126" s="9"/>
      <c r="C3126" s="116"/>
      <c r="D3126" s="117"/>
      <c r="L3126" s="13"/>
      <c r="M3126" s="13"/>
      <c r="P3126" s="13"/>
    </row>
    <row r="3127" spans="1:16" x14ac:dyDescent="0.25">
      <c r="A3127" s="9"/>
      <c r="C3127" s="116"/>
      <c r="D3127" s="117"/>
      <c r="L3127" s="13"/>
      <c r="M3127" s="13"/>
      <c r="P3127" s="13"/>
    </row>
    <row r="3128" spans="1:16" x14ac:dyDescent="0.25">
      <c r="A3128" s="9"/>
      <c r="C3128" s="116"/>
      <c r="D3128" s="117"/>
      <c r="L3128" s="13"/>
      <c r="M3128" s="13"/>
      <c r="P3128" s="13"/>
    </row>
    <row r="3129" spans="1:16" x14ac:dyDescent="0.25">
      <c r="A3129" s="9"/>
      <c r="C3129" s="116"/>
      <c r="D3129" s="117"/>
      <c r="L3129" s="13"/>
      <c r="M3129" s="13"/>
      <c r="P3129" s="13"/>
    </row>
    <row r="3130" spans="1:16" x14ac:dyDescent="0.25">
      <c r="A3130" s="9"/>
      <c r="C3130" s="116"/>
      <c r="D3130" s="117"/>
      <c r="L3130" s="13"/>
      <c r="M3130" s="13"/>
      <c r="P3130" s="13"/>
    </row>
    <row r="3131" spans="1:16" x14ac:dyDescent="0.25">
      <c r="A3131" s="9"/>
      <c r="C3131" s="116"/>
      <c r="D3131" s="117"/>
      <c r="L3131" s="13"/>
      <c r="M3131" s="13"/>
      <c r="P3131" s="13"/>
    </row>
    <row r="3132" spans="1:16" x14ac:dyDescent="0.25">
      <c r="A3132" s="9"/>
      <c r="C3132" s="116"/>
      <c r="D3132" s="117"/>
      <c r="L3132" s="13"/>
      <c r="M3132" s="13"/>
      <c r="P3132" s="13"/>
    </row>
    <row r="3133" spans="1:16" x14ac:dyDescent="0.25">
      <c r="A3133" s="9"/>
      <c r="C3133" s="116"/>
      <c r="D3133" s="117"/>
      <c r="L3133" s="13"/>
      <c r="M3133" s="13"/>
      <c r="P3133" s="13"/>
    </row>
    <row r="3134" spans="1:16" x14ac:dyDescent="0.25">
      <c r="A3134" s="9"/>
      <c r="C3134" s="116"/>
      <c r="D3134" s="117"/>
      <c r="L3134" s="13"/>
      <c r="M3134" s="13"/>
      <c r="P3134" s="13"/>
    </row>
    <row r="3135" spans="1:16" x14ac:dyDescent="0.25">
      <c r="A3135" s="9"/>
      <c r="C3135" s="116"/>
      <c r="D3135" s="117"/>
      <c r="L3135" s="13"/>
      <c r="M3135" s="13"/>
      <c r="P3135" s="13"/>
    </row>
    <row r="3136" spans="1:16" x14ac:dyDescent="0.25">
      <c r="A3136" s="9"/>
      <c r="C3136" s="116"/>
      <c r="D3136" s="117"/>
      <c r="L3136" s="13"/>
      <c r="M3136" s="13"/>
      <c r="P3136" s="13"/>
    </row>
    <row r="3137" spans="1:16" x14ac:dyDescent="0.25">
      <c r="A3137" s="9"/>
      <c r="C3137" s="116"/>
      <c r="D3137" s="117"/>
      <c r="L3137" s="13"/>
      <c r="M3137" s="13"/>
      <c r="P3137" s="13"/>
    </row>
    <row r="3138" spans="1:16" x14ac:dyDescent="0.25">
      <c r="A3138" s="9"/>
      <c r="C3138" s="116"/>
      <c r="D3138" s="117"/>
      <c r="L3138" s="13"/>
      <c r="M3138" s="13"/>
      <c r="P3138" s="13"/>
    </row>
    <row r="3139" spans="1:16" x14ac:dyDescent="0.25">
      <c r="A3139" s="9"/>
      <c r="C3139" s="116"/>
      <c r="D3139" s="117"/>
      <c r="L3139" s="13"/>
      <c r="M3139" s="13"/>
      <c r="P3139" s="13"/>
    </row>
    <row r="3140" spans="1:16" x14ac:dyDescent="0.25">
      <c r="A3140" s="9"/>
      <c r="C3140" s="116"/>
      <c r="D3140" s="117"/>
      <c r="L3140" s="13"/>
      <c r="M3140" s="13"/>
      <c r="P3140" s="13"/>
    </row>
    <row r="3141" spans="1:16" x14ac:dyDescent="0.25">
      <c r="A3141" s="9"/>
      <c r="C3141" s="116"/>
      <c r="D3141" s="117"/>
      <c r="L3141" s="13"/>
      <c r="M3141" s="13"/>
      <c r="P3141" s="13"/>
    </row>
    <row r="3142" spans="1:16" x14ac:dyDescent="0.25">
      <c r="A3142" s="9"/>
      <c r="C3142" s="116"/>
      <c r="D3142" s="117"/>
      <c r="L3142" s="13"/>
      <c r="M3142" s="13"/>
      <c r="P3142" s="13"/>
    </row>
    <row r="3143" spans="1:16" x14ac:dyDescent="0.25">
      <c r="A3143" s="9"/>
      <c r="C3143" s="116"/>
      <c r="D3143" s="117"/>
      <c r="L3143" s="13"/>
      <c r="M3143" s="13"/>
      <c r="P3143" s="13"/>
    </row>
    <row r="3144" spans="1:16" x14ac:dyDescent="0.25">
      <c r="A3144" s="9"/>
      <c r="C3144" s="116"/>
      <c r="D3144" s="117"/>
      <c r="L3144" s="13"/>
      <c r="M3144" s="13"/>
      <c r="P3144" s="13"/>
    </row>
    <row r="3145" spans="1:16" x14ac:dyDescent="0.25">
      <c r="A3145" s="9"/>
      <c r="C3145" s="116"/>
      <c r="D3145" s="117"/>
      <c r="L3145" s="13"/>
      <c r="M3145" s="13"/>
      <c r="P3145" s="13"/>
    </row>
    <row r="3146" spans="1:16" x14ac:dyDescent="0.25">
      <c r="A3146" s="9"/>
      <c r="C3146" s="116"/>
      <c r="D3146" s="117"/>
      <c r="L3146" s="13"/>
      <c r="M3146" s="13"/>
      <c r="P3146" s="13"/>
    </row>
    <row r="3147" spans="1:16" x14ac:dyDescent="0.25">
      <c r="A3147" s="9"/>
      <c r="C3147" s="116"/>
      <c r="D3147" s="117"/>
      <c r="L3147" s="13"/>
      <c r="M3147" s="13"/>
      <c r="P3147" s="13"/>
    </row>
    <row r="3148" spans="1:16" x14ac:dyDescent="0.25">
      <c r="A3148" s="9"/>
      <c r="C3148" s="116"/>
      <c r="D3148" s="117"/>
      <c r="L3148" s="13"/>
      <c r="M3148" s="13"/>
      <c r="P3148" s="13"/>
    </row>
    <row r="3149" spans="1:16" x14ac:dyDescent="0.25">
      <c r="A3149" s="9"/>
      <c r="C3149" s="116"/>
      <c r="D3149" s="117"/>
      <c r="L3149" s="13"/>
      <c r="M3149" s="13"/>
      <c r="P3149" s="13"/>
    </row>
    <row r="3150" spans="1:16" x14ac:dyDescent="0.25">
      <c r="A3150" s="9"/>
      <c r="C3150" s="116"/>
      <c r="D3150" s="117"/>
      <c r="L3150" s="13"/>
      <c r="M3150" s="13"/>
      <c r="P3150" s="13"/>
    </row>
    <row r="3151" spans="1:16" x14ac:dyDescent="0.25">
      <c r="A3151" s="9"/>
      <c r="C3151" s="116"/>
      <c r="D3151" s="117"/>
      <c r="L3151" s="13"/>
      <c r="M3151" s="13"/>
      <c r="P3151" s="13"/>
    </row>
    <row r="3152" spans="1:16" x14ac:dyDescent="0.25">
      <c r="A3152" s="9"/>
      <c r="C3152" s="116"/>
      <c r="D3152" s="117"/>
      <c r="L3152" s="13"/>
      <c r="M3152" s="13"/>
      <c r="P3152" s="13"/>
    </row>
    <row r="3153" spans="1:16" x14ac:dyDescent="0.25">
      <c r="A3153" s="9"/>
      <c r="C3153" s="116"/>
      <c r="D3153" s="117"/>
      <c r="L3153" s="13"/>
      <c r="M3153" s="13"/>
      <c r="P3153" s="13"/>
    </row>
    <row r="3154" spans="1:16" x14ac:dyDescent="0.25">
      <c r="A3154" s="9"/>
      <c r="C3154" s="116"/>
      <c r="D3154" s="117"/>
      <c r="L3154" s="13"/>
      <c r="M3154" s="13"/>
      <c r="P3154" s="13"/>
    </row>
    <row r="3155" spans="1:16" x14ac:dyDescent="0.25">
      <c r="A3155" s="9"/>
      <c r="C3155" s="116"/>
      <c r="D3155" s="117"/>
      <c r="L3155" s="13"/>
      <c r="M3155" s="13"/>
      <c r="P3155" s="13"/>
    </row>
    <row r="3156" spans="1:16" x14ac:dyDescent="0.25">
      <c r="A3156" s="9"/>
      <c r="C3156" s="116"/>
      <c r="D3156" s="117"/>
      <c r="L3156" s="13"/>
      <c r="M3156" s="13"/>
      <c r="P3156" s="13"/>
    </row>
    <row r="3157" spans="1:16" x14ac:dyDescent="0.25">
      <c r="A3157" s="9"/>
      <c r="C3157" s="116"/>
      <c r="D3157" s="117"/>
      <c r="L3157" s="13"/>
      <c r="M3157" s="13"/>
      <c r="P3157" s="13"/>
    </row>
    <row r="3158" spans="1:16" x14ac:dyDescent="0.25">
      <c r="A3158" s="9"/>
      <c r="C3158" s="116"/>
      <c r="D3158" s="117"/>
      <c r="L3158" s="13"/>
      <c r="M3158" s="13"/>
      <c r="P3158" s="13"/>
    </row>
    <row r="3159" spans="1:16" x14ac:dyDescent="0.25">
      <c r="A3159" s="9"/>
      <c r="C3159" s="116"/>
      <c r="D3159" s="117"/>
      <c r="L3159" s="13"/>
      <c r="M3159" s="13"/>
      <c r="P3159" s="13"/>
    </row>
    <row r="3160" spans="1:16" x14ac:dyDescent="0.25">
      <c r="A3160" s="9"/>
      <c r="C3160" s="116"/>
      <c r="D3160" s="117"/>
      <c r="L3160" s="13"/>
      <c r="M3160" s="13"/>
      <c r="P3160" s="13"/>
    </row>
    <row r="3161" spans="1:16" x14ac:dyDescent="0.25">
      <c r="A3161" s="9"/>
      <c r="C3161" s="116"/>
      <c r="D3161" s="117"/>
      <c r="L3161" s="13"/>
      <c r="M3161" s="13"/>
      <c r="P3161" s="13"/>
    </row>
    <row r="3162" spans="1:16" x14ac:dyDescent="0.25">
      <c r="A3162" s="9"/>
      <c r="C3162" s="116"/>
      <c r="D3162" s="117"/>
      <c r="L3162" s="13"/>
      <c r="M3162" s="13"/>
      <c r="P3162" s="13"/>
    </row>
    <row r="3163" spans="1:16" x14ac:dyDescent="0.25">
      <c r="A3163" s="9"/>
      <c r="C3163" s="116"/>
      <c r="D3163" s="117"/>
      <c r="L3163" s="13"/>
      <c r="M3163" s="13"/>
      <c r="P3163" s="13"/>
    </row>
    <row r="3164" spans="1:16" x14ac:dyDescent="0.25">
      <c r="A3164" s="9"/>
      <c r="C3164" s="116"/>
      <c r="D3164" s="117"/>
      <c r="L3164" s="13"/>
      <c r="M3164" s="13"/>
      <c r="P3164" s="13"/>
    </row>
    <row r="3165" spans="1:16" x14ac:dyDescent="0.25">
      <c r="A3165" s="9"/>
      <c r="C3165" s="116"/>
      <c r="D3165" s="117"/>
      <c r="L3165" s="13"/>
      <c r="M3165" s="13"/>
      <c r="P3165" s="13"/>
    </row>
    <row r="3166" spans="1:16" x14ac:dyDescent="0.25">
      <c r="A3166" s="9"/>
      <c r="C3166" s="116"/>
      <c r="D3166" s="117"/>
      <c r="L3166" s="13"/>
      <c r="M3166" s="13"/>
      <c r="P3166" s="13"/>
    </row>
    <row r="3167" spans="1:16" x14ac:dyDescent="0.25">
      <c r="A3167" s="9"/>
      <c r="C3167" s="116"/>
      <c r="D3167" s="117"/>
      <c r="L3167" s="13"/>
      <c r="M3167" s="13"/>
      <c r="P3167" s="13"/>
    </row>
    <row r="3168" spans="1:16" x14ac:dyDescent="0.25">
      <c r="A3168" s="9"/>
      <c r="C3168" s="116"/>
      <c r="D3168" s="117"/>
      <c r="L3168" s="13"/>
      <c r="M3168" s="13"/>
      <c r="P3168" s="13"/>
    </row>
    <row r="3169" spans="1:16" x14ac:dyDescent="0.25">
      <c r="A3169" s="9"/>
      <c r="C3169" s="116"/>
      <c r="D3169" s="117"/>
      <c r="L3169" s="13"/>
      <c r="M3169" s="13"/>
      <c r="P3169" s="13"/>
    </row>
    <row r="3170" spans="1:16" x14ac:dyDescent="0.25">
      <c r="A3170" s="9"/>
      <c r="C3170" s="116"/>
      <c r="D3170" s="117"/>
      <c r="L3170" s="13"/>
      <c r="M3170" s="13"/>
      <c r="P3170" s="13"/>
    </row>
    <row r="3171" spans="1:16" x14ac:dyDescent="0.25">
      <c r="A3171" s="9"/>
      <c r="C3171" s="116"/>
      <c r="D3171" s="117"/>
      <c r="L3171" s="13"/>
      <c r="M3171" s="13"/>
      <c r="P3171" s="13"/>
    </row>
    <row r="3172" spans="1:16" x14ac:dyDescent="0.25">
      <c r="A3172" s="9"/>
      <c r="C3172" s="116"/>
      <c r="D3172" s="117"/>
      <c r="L3172" s="13"/>
      <c r="M3172" s="13"/>
      <c r="P3172" s="13"/>
    </row>
    <row r="3173" spans="1:16" x14ac:dyDescent="0.25">
      <c r="A3173" s="9"/>
      <c r="C3173" s="116"/>
      <c r="D3173" s="117"/>
      <c r="L3173" s="13"/>
      <c r="M3173" s="13"/>
      <c r="P3173" s="13"/>
    </row>
    <row r="3174" spans="1:16" x14ac:dyDescent="0.25">
      <c r="A3174" s="9"/>
      <c r="C3174" s="116"/>
      <c r="D3174" s="117"/>
      <c r="L3174" s="13"/>
      <c r="M3174" s="13"/>
      <c r="P3174" s="13"/>
    </row>
    <row r="3175" spans="1:16" x14ac:dyDescent="0.25">
      <c r="A3175" s="9"/>
      <c r="C3175" s="116"/>
      <c r="D3175" s="117"/>
      <c r="L3175" s="13"/>
      <c r="M3175" s="13"/>
      <c r="P3175" s="13"/>
    </row>
    <row r="3176" spans="1:16" x14ac:dyDescent="0.25">
      <c r="A3176" s="9"/>
      <c r="C3176" s="116"/>
      <c r="D3176" s="117"/>
      <c r="L3176" s="13"/>
      <c r="M3176" s="13"/>
      <c r="P3176" s="13"/>
    </row>
    <row r="3177" spans="1:16" x14ac:dyDescent="0.25">
      <c r="A3177" s="9"/>
      <c r="C3177" s="116"/>
      <c r="D3177" s="117"/>
      <c r="L3177" s="13"/>
      <c r="M3177" s="13"/>
      <c r="P3177" s="13"/>
    </row>
    <row r="3178" spans="1:16" x14ac:dyDescent="0.25">
      <c r="A3178" s="9"/>
      <c r="C3178" s="116"/>
      <c r="D3178" s="117"/>
      <c r="L3178" s="13"/>
      <c r="M3178" s="13"/>
      <c r="P3178" s="13"/>
    </row>
    <row r="3179" spans="1:16" x14ac:dyDescent="0.25">
      <c r="A3179" s="9"/>
      <c r="C3179" s="116"/>
      <c r="D3179" s="117"/>
      <c r="L3179" s="13"/>
      <c r="M3179" s="13"/>
      <c r="P3179" s="13"/>
    </row>
    <row r="3180" spans="1:16" x14ac:dyDescent="0.25">
      <c r="A3180" s="9"/>
      <c r="C3180" s="116"/>
      <c r="D3180" s="117"/>
      <c r="L3180" s="13"/>
      <c r="M3180" s="13"/>
      <c r="P3180" s="13"/>
    </row>
    <row r="3181" spans="1:16" x14ac:dyDescent="0.25">
      <c r="A3181" s="9"/>
      <c r="C3181" s="116"/>
      <c r="D3181" s="117"/>
      <c r="L3181" s="13"/>
      <c r="M3181" s="13"/>
      <c r="P3181" s="13"/>
    </row>
    <row r="3182" spans="1:16" x14ac:dyDescent="0.25">
      <c r="A3182" s="9"/>
      <c r="C3182" s="116"/>
      <c r="D3182" s="117"/>
      <c r="L3182" s="13"/>
      <c r="M3182" s="13"/>
      <c r="P3182" s="13"/>
    </row>
    <row r="3183" spans="1:16" x14ac:dyDescent="0.25">
      <c r="A3183" s="9"/>
      <c r="C3183" s="116"/>
      <c r="D3183" s="117"/>
      <c r="L3183" s="13"/>
      <c r="M3183" s="13"/>
      <c r="P3183" s="13"/>
    </row>
    <row r="3184" spans="1:16" x14ac:dyDescent="0.25">
      <c r="A3184" s="9"/>
      <c r="C3184" s="116"/>
      <c r="D3184" s="117"/>
      <c r="L3184" s="13"/>
      <c r="M3184" s="13"/>
      <c r="P3184" s="13"/>
    </row>
    <row r="3185" spans="1:16" x14ac:dyDescent="0.25">
      <c r="A3185" s="9"/>
      <c r="C3185" s="116"/>
      <c r="D3185" s="117"/>
      <c r="L3185" s="13"/>
      <c r="M3185" s="13"/>
      <c r="P3185" s="13"/>
    </row>
    <row r="3186" spans="1:16" x14ac:dyDescent="0.25">
      <c r="A3186" s="9"/>
      <c r="C3186" s="116"/>
      <c r="D3186" s="117"/>
      <c r="L3186" s="13"/>
      <c r="M3186" s="13"/>
      <c r="P3186" s="13"/>
    </row>
    <row r="3187" spans="1:16" x14ac:dyDescent="0.25">
      <c r="A3187" s="9"/>
      <c r="C3187" s="116"/>
      <c r="D3187" s="117"/>
      <c r="L3187" s="13"/>
      <c r="M3187" s="13"/>
      <c r="P3187" s="13"/>
    </row>
    <row r="3188" spans="1:16" x14ac:dyDescent="0.25">
      <c r="A3188" s="9"/>
      <c r="C3188" s="116"/>
      <c r="D3188" s="117"/>
      <c r="L3188" s="13"/>
      <c r="M3188" s="13"/>
      <c r="P3188" s="13"/>
    </row>
    <row r="3189" spans="1:16" x14ac:dyDescent="0.25">
      <c r="A3189" s="9"/>
      <c r="C3189" s="116"/>
      <c r="D3189" s="117"/>
      <c r="L3189" s="13"/>
      <c r="M3189" s="13"/>
      <c r="P3189" s="13"/>
    </row>
    <row r="3190" spans="1:16" x14ac:dyDescent="0.25">
      <c r="A3190" s="9"/>
      <c r="C3190" s="116"/>
      <c r="D3190" s="117"/>
      <c r="L3190" s="13"/>
      <c r="M3190" s="13"/>
      <c r="P3190" s="13"/>
    </row>
    <row r="3191" spans="1:16" x14ac:dyDescent="0.25">
      <c r="A3191" s="9"/>
      <c r="C3191" s="116"/>
      <c r="D3191" s="117"/>
      <c r="L3191" s="13"/>
      <c r="M3191" s="13"/>
      <c r="P3191" s="13"/>
    </row>
    <row r="3192" spans="1:16" x14ac:dyDescent="0.25">
      <c r="A3192" s="9"/>
      <c r="C3192" s="116"/>
      <c r="D3192" s="117"/>
      <c r="L3192" s="13"/>
      <c r="M3192" s="13"/>
      <c r="P3192" s="13"/>
    </row>
    <row r="3193" spans="1:16" x14ac:dyDescent="0.25">
      <c r="A3193" s="9"/>
      <c r="C3193" s="116"/>
      <c r="D3193" s="117"/>
      <c r="L3193" s="13"/>
      <c r="M3193" s="13"/>
      <c r="P3193" s="13"/>
    </row>
    <row r="3194" spans="1:16" x14ac:dyDescent="0.25">
      <c r="A3194" s="9"/>
      <c r="C3194" s="116"/>
      <c r="D3194" s="117"/>
      <c r="L3194" s="13"/>
      <c r="M3194" s="13"/>
      <c r="P3194" s="13"/>
    </row>
    <row r="3195" spans="1:16" x14ac:dyDescent="0.25">
      <c r="A3195" s="9"/>
      <c r="C3195" s="116"/>
      <c r="D3195" s="117"/>
      <c r="L3195" s="13"/>
      <c r="M3195" s="13"/>
      <c r="P3195" s="13"/>
    </row>
    <row r="3196" spans="1:16" x14ac:dyDescent="0.25">
      <c r="A3196" s="9"/>
      <c r="C3196" s="116"/>
      <c r="D3196" s="117"/>
      <c r="L3196" s="13"/>
      <c r="M3196" s="13"/>
      <c r="P3196" s="13"/>
    </row>
    <row r="3197" spans="1:16" x14ac:dyDescent="0.25">
      <c r="A3197" s="9"/>
      <c r="C3197" s="116"/>
      <c r="D3197" s="117"/>
      <c r="L3197" s="13"/>
      <c r="M3197" s="13"/>
      <c r="P3197" s="13"/>
    </row>
    <row r="3198" spans="1:16" x14ac:dyDescent="0.25">
      <c r="A3198" s="9"/>
      <c r="C3198" s="116"/>
      <c r="D3198" s="117"/>
      <c r="L3198" s="13"/>
      <c r="M3198" s="13"/>
      <c r="P3198" s="13"/>
    </row>
    <row r="3199" spans="1:16" x14ac:dyDescent="0.25">
      <c r="A3199" s="9"/>
      <c r="C3199" s="116"/>
      <c r="D3199" s="117"/>
      <c r="L3199" s="13"/>
      <c r="M3199" s="13"/>
      <c r="P3199" s="13"/>
    </row>
    <row r="3200" spans="1:16" x14ac:dyDescent="0.25">
      <c r="A3200" s="9"/>
      <c r="C3200" s="116"/>
      <c r="D3200" s="117"/>
      <c r="L3200" s="13"/>
      <c r="M3200" s="13"/>
      <c r="P3200" s="13"/>
    </row>
    <row r="3201" spans="1:16" x14ac:dyDescent="0.25">
      <c r="A3201" s="9"/>
      <c r="C3201" s="116"/>
      <c r="D3201" s="117"/>
      <c r="L3201" s="13"/>
      <c r="M3201" s="13"/>
      <c r="P3201" s="13"/>
    </row>
    <row r="3202" spans="1:16" x14ac:dyDescent="0.25">
      <c r="A3202" s="9"/>
      <c r="C3202" s="116"/>
      <c r="D3202" s="117"/>
      <c r="L3202" s="13"/>
      <c r="M3202" s="13"/>
      <c r="P3202" s="13"/>
    </row>
    <row r="3203" spans="1:16" x14ac:dyDescent="0.25">
      <c r="A3203" s="9"/>
      <c r="C3203" s="116"/>
      <c r="D3203" s="117"/>
      <c r="L3203" s="13"/>
      <c r="M3203" s="13"/>
      <c r="P3203" s="13"/>
    </row>
    <row r="3204" spans="1:16" x14ac:dyDescent="0.25">
      <c r="A3204" s="9"/>
      <c r="C3204" s="116"/>
      <c r="D3204" s="117"/>
      <c r="L3204" s="13"/>
      <c r="M3204" s="13"/>
      <c r="P3204" s="13"/>
    </row>
    <row r="3205" spans="1:16" x14ac:dyDescent="0.25">
      <c r="A3205" s="9"/>
      <c r="C3205" s="116"/>
      <c r="D3205" s="117"/>
      <c r="L3205" s="13"/>
      <c r="M3205" s="13"/>
      <c r="P3205" s="13"/>
    </row>
    <row r="3206" spans="1:16" x14ac:dyDescent="0.25">
      <c r="A3206" s="9"/>
      <c r="C3206" s="116"/>
      <c r="D3206" s="117"/>
      <c r="L3206" s="13"/>
      <c r="M3206" s="13"/>
      <c r="P3206" s="13"/>
    </row>
    <row r="3207" spans="1:16" x14ac:dyDescent="0.25">
      <c r="A3207" s="9"/>
      <c r="C3207" s="116"/>
      <c r="D3207" s="117"/>
      <c r="L3207" s="13"/>
      <c r="M3207" s="13"/>
      <c r="P3207" s="13"/>
    </row>
    <row r="3208" spans="1:16" x14ac:dyDescent="0.25">
      <c r="A3208" s="9"/>
      <c r="C3208" s="116"/>
      <c r="D3208" s="117"/>
      <c r="L3208" s="13"/>
      <c r="M3208" s="13"/>
      <c r="P3208" s="13"/>
    </row>
    <row r="3209" spans="1:16" x14ac:dyDescent="0.25">
      <c r="A3209" s="9"/>
      <c r="C3209" s="116"/>
      <c r="D3209" s="117"/>
      <c r="L3209" s="13"/>
      <c r="M3209" s="13"/>
      <c r="P3209" s="13"/>
    </row>
    <row r="3210" spans="1:16" x14ac:dyDescent="0.25">
      <c r="A3210" s="9"/>
      <c r="C3210" s="116"/>
      <c r="D3210" s="117"/>
      <c r="L3210" s="13"/>
      <c r="M3210" s="13"/>
      <c r="P3210" s="13"/>
    </row>
    <row r="3211" spans="1:16" x14ac:dyDescent="0.25">
      <c r="A3211" s="9"/>
      <c r="C3211" s="116"/>
      <c r="D3211" s="117"/>
      <c r="L3211" s="13"/>
      <c r="M3211" s="13"/>
      <c r="P3211" s="13"/>
    </row>
    <row r="3212" spans="1:16" x14ac:dyDescent="0.25">
      <c r="A3212" s="9"/>
      <c r="C3212" s="116"/>
      <c r="D3212" s="117"/>
      <c r="L3212" s="13"/>
      <c r="M3212" s="13"/>
      <c r="P3212" s="13"/>
    </row>
    <row r="3213" spans="1:16" x14ac:dyDescent="0.25">
      <c r="A3213" s="9"/>
      <c r="C3213" s="116"/>
      <c r="D3213" s="117"/>
      <c r="L3213" s="13"/>
      <c r="M3213" s="13"/>
      <c r="P3213" s="13"/>
    </row>
    <row r="3214" spans="1:16" x14ac:dyDescent="0.25">
      <c r="A3214" s="9"/>
      <c r="C3214" s="116"/>
      <c r="D3214" s="117"/>
      <c r="L3214" s="13"/>
      <c r="M3214" s="13"/>
      <c r="P3214" s="13"/>
    </row>
    <row r="3215" spans="1:16" x14ac:dyDescent="0.25">
      <c r="A3215" s="9"/>
      <c r="C3215" s="116"/>
      <c r="D3215" s="117"/>
      <c r="L3215" s="13"/>
      <c r="M3215" s="13"/>
      <c r="P3215" s="13"/>
    </row>
    <row r="3216" spans="1:16" x14ac:dyDescent="0.25">
      <c r="A3216" s="9"/>
      <c r="C3216" s="116"/>
      <c r="D3216" s="117"/>
      <c r="L3216" s="13"/>
      <c r="M3216" s="13"/>
      <c r="P3216" s="13"/>
    </row>
    <row r="3217" spans="1:16" x14ac:dyDescent="0.25">
      <c r="A3217" s="9"/>
      <c r="C3217" s="116"/>
      <c r="D3217" s="117"/>
      <c r="L3217" s="13"/>
      <c r="M3217" s="13"/>
      <c r="P3217" s="13"/>
    </row>
    <row r="3218" spans="1:16" x14ac:dyDescent="0.25">
      <c r="A3218" s="9"/>
      <c r="C3218" s="116"/>
      <c r="D3218" s="117"/>
      <c r="L3218" s="13"/>
      <c r="M3218" s="13"/>
      <c r="P3218" s="13"/>
    </row>
    <row r="3219" spans="1:16" x14ac:dyDescent="0.25">
      <c r="A3219" s="9"/>
      <c r="C3219" s="116"/>
      <c r="D3219" s="117"/>
      <c r="L3219" s="13"/>
      <c r="M3219" s="13"/>
      <c r="P3219" s="13"/>
    </row>
    <row r="3220" spans="1:16" x14ac:dyDescent="0.25">
      <c r="A3220" s="9"/>
      <c r="C3220" s="116"/>
      <c r="D3220" s="117"/>
      <c r="L3220" s="13"/>
      <c r="M3220" s="13"/>
      <c r="P3220" s="13"/>
    </row>
    <row r="3221" spans="1:16" x14ac:dyDescent="0.25">
      <c r="A3221" s="9"/>
      <c r="C3221" s="116"/>
      <c r="D3221" s="117"/>
      <c r="L3221" s="13"/>
      <c r="M3221" s="13"/>
      <c r="P3221" s="13"/>
    </row>
    <row r="3222" spans="1:16" x14ac:dyDescent="0.25">
      <c r="A3222" s="9"/>
      <c r="C3222" s="116"/>
      <c r="D3222" s="117"/>
      <c r="L3222" s="13"/>
      <c r="M3222" s="13"/>
      <c r="P3222" s="13"/>
    </row>
    <row r="3223" spans="1:16" x14ac:dyDescent="0.25">
      <c r="A3223" s="9"/>
      <c r="C3223" s="116"/>
      <c r="D3223" s="117"/>
      <c r="L3223" s="13"/>
      <c r="M3223" s="13"/>
      <c r="P3223" s="13"/>
    </row>
    <row r="3224" spans="1:16" x14ac:dyDescent="0.25">
      <c r="A3224" s="9"/>
      <c r="C3224" s="116"/>
      <c r="D3224" s="117"/>
      <c r="L3224" s="13"/>
      <c r="M3224" s="13"/>
      <c r="P3224" s="13"/>
    </row>
    <row r="3225" spans="1:16" x14ac:dyDescent="0.25">
      <c r="A3225" s="9"/>
      <c r="C3225" s="116"/>
      <c r="D3225" s="117"/>
      <c r="L3225" s="13"/>
      <c r="M3225" s="13"/>
      <c r="P3225" s="13"/>
    </row>
    <row r="3226" spans="1:16" x14ac:dyDescent="0.25">
      <c r="A3226" s="9"/>
      <c r="C3226" s="116"/>
      <c r="D3226" s="117"/>
      <c r="L3226" s="13"/>
      <c r="M3226" s="13"/>
      <c r="P3226" s="13"/>
    </row>
    <row r="3227" spans="1:16" x14ac:dyDescent="0.25">
      <c r="A3227" s="9"/>
      <c r="C3227" s="116"/>
      <c r="D3227" s="117"/>
      <c r="L3227" s="13"/>
      <c r="M3227" s="13"/>
      <c r="P3227" s="13"/>
    </row>
    <row r="3228" spans="1:16" x14ac:dyDescent="0.25">
      <c r="A3228" s="9"/>
      <c r="C3228" s="116"/>
      <c r="D3228" s="117"/>
      <c r="L3228" s="13"/>
      <c r="M3228" s="13"/>
      <c r="P3228" s="13"/>
    </row>
    <row r="3229" spans="1:16" x14ac:dyDescent="0.25">
      <c r="A3229" s="9"/>
      <c r="C3229" s="116"/>
      <c r="D3229" s="117"/>
      <c r="L3229" s="13"/>
      <c r="M3229" s="13"/>
      <c r="P3229" s="13"/>
    </row>
    <row r="3230" spans="1:16" x14ac:dyDescent="0.25">
      <c r="A3230" s="9"/>
      <c r="C3230" s="116"/>
      <c r="D3230" s="117"/>
      <c r="L3230" s="13"/>
      <c r="M3230" s="13"/>
      <c r="P3230" s="13"/>
    </row>
    <row r="3231" spans="1:16" x14ac:dyDescent="0.25">
      <c r="A3231" s="9"/>
      <c r="C3231" s="116"/>
      <c r="D3231" s="117"/>
      <c r="L3231" s="13"/>
      <c r="M3231" s="13"/>
      <c r="P3231" s="13"/>
    </row>
    <row r="3232" spans="1:16" x14ac:dyDescent="0.25">
      <c r="A3232" s="9"/>
      <c r="C3232" s="116"/>
      <c r="D3232" s="117"/>
      <c r="L3232" s="13"/>
      <c r="M3232" s="13"/>
      <c r="P3232" s="13"/>
    </row>
    <row r="3233" spans="1:16" x14ac:dyDescent="0.25">
      <c r="A3233" s="9"/>
      <c r="C3233" s="116"/>
      <c r="D3233" s="117"/>
      <c r="L3233" s="13"/>
      <c r="M3233" s="13"/>
      <c r="P3233" s="13"/>
    </row>
    <row r="3234" spans="1:16" x14ac:dyDescent="0.25">
      <c r="A3234" s="9"/>
      <c r="C3234" s="116"/>
      <c r="D3234" s="117"/>
      <c r="L3234" s="13"/>
      <c r="M3234" s="13"/>
      <c r="P3234" s="13"/>
    </row>
    <row r="3235" spans="1:16" x14ac:dyDescent="0.25">
      <c r="A3235" s="9"/>
      <c r="C3235" s="116"/>
      <c r="D3235" s="117"/>
      <c r="L3235" s="13"/>
      <c r="M3235" s="13"/>
      <c r="P3235" s="13"/>
    </row>
    <row r="3236" spans="1:16" x14ac:dyDescent="0.25">
      <c r="A3236" s="9"/>
      <c r="C3236" s="116"/>
      <c r="D3236" s="117"/>
      <c r="L3236" s="13"/>
      <c r="M3236" s="13"/>
      <c r="P3236" s="13"/>
    </row>
    <row r="3237" spans="1:16" x14ac:dyDescent="0.25">
      <c r="A3237" s="9"/>
      <c r="C3237" s="116"/>
      <c r="D3237" s="117"/>
      <c r="L3237" s="13"/>
      <c r="M3237" s="13"/>
      <c r="P3237" s="13"/>
    </row>
    <row r="3238" spans="1:16" x14ac:dyDescent="0.25">
      <c r="A3238" s="9"/>
      <c r="C3238" s="116"/>
      <c r="D3238" s="117"/>
      <c r="L3238" s="13"/>
      <c r="M3238" s="13"/>
      <c r="P3238" s="13"/>
    </row>
    <row r="3239" spans="1:16" x14ac:dyDescent="0.25">
      <c r="A3239" s="9"/>
      <c r="C3239" s="116"/>
      <c r="D3239" s="117"/>
      <c r="L3239" s="13"/>
      <c r="M3239" s="13"/>
      <c r="P3239" s="13"/>
    </row>
    <row r="3240" spans="1:16" x14ac:dyDescent="0.25">
      <c r="A3240" s="9"/>
      <c r="C3240" s="116"/>
      <c r="D3240" s="117"/>
      <c r="L3240" s="13"/>
      <c r="M3240" s="13"/>
      <c r="P3240" s="13"/>
    </row>
    <row r="3241" spans="1:16" x14ac:dyDescent="0.25">
      <c r="A3241" s="9"/>
      <c r="C3241" s="116"/>
      <c r="D3241" s="117"/>
      <c r="L3241" s="13"/>
      <c r="M3241" s="13"/>
      <c r="P3241" s="13"/>
    </row>
    <row r="3242" spans="1:16" x14ac:dyDescent="0.25">
      <c r="A3242" s="9"/>
      <c r="C3242" s="116"/>
      <c r="D3242" s="117"/>
      <c r="L3242" s="13"/>
      <c r="M3242" s="13"/>
      <c r="P3242" s="13"/>
    </row>
    <row r="3243" spans="1:16" x14ac:dyDescent="0.25">
      <c r="A3243" s="9"/>
      <c r="C3243" s="116"/>
      <c r="D3243" s="117"/>
      <c r="L3243" s="13"/>
      <c r="M3243" s="13"/>
      <c r="P3243" s="13"/>
    </row>
    <row r="3244" spans="1:16" x14ac:dyDescent="0.25">
      <c r="A3244" s="9"/>
      <c r="C3244" s="116"/>
      <c r="D3244" s="117"/>
      <c r="L3244" s="13"/>
      <c r="M3244" s="13"/>
      <c r="P3244" s="13"/>
    </row>
    <row r="3245" spans="1:16" x14ac:dyDescent="0.25">
      <c r="A3245" s="9"/>
      <c r="C3245" s="116"/>
      <c r="D3245" s="117"/>
      <c r="L3245" s="13"/>
      <c r="M3245" s="13"/>
      <c r="P3245" s="13"/>
    </row>
    <row r="3246" spans="1:16" x14ac:dyDescent="0.25">
      <c r="A3246" s="9"/>
      <c r="C3246" s="116"/>
      <c r="D3246" s="117"/>
      <c r="L3246" s="13"/>
      <c r="M3246" s="13"/>
      <c r="P3246" s="13"/>
    </row>
    <row r="3247" spans="1:16" x14ac:dyDescent="0.25">
      <c r="A3247" s="9"/>
      <c r="C3247" s="116"/>
      <c r="D3247" s="117"/>
      <c r="L3247" s="13"/>
      <c r="M3247" s="13"/>
      <c r="P3247" s="13"/>
    </row>
    <row r="3248" spans="1:16" x14ac:dyDescent="0.25">
      <c r="A3248" s="9"/>
      <c r="C3248" s="116"/>
      <c r="D3248" s="117"/>
      <c r="L3248" s="13"/>
      <c r="M3248" s="13"/>
      <c r="P3248" s="13"/>
    </row>
    <row r="3249" spans="1:16" x14ac:dyDescent="0.25">
      <c r="A3249" s="9"/>
      <c r="C3249" s="116"/>
      <c r="D3249" s="117"/>
      <c r="L3249" s="13"/>
      <c r="M3249" s="13"/>
      <c r="P3249" s="13"/>
    </row>
    <row r="3250" spans="1:16" x14ac:dyDescent="0.25">
      <c r="A3250" s="9"/>
      <c r="C3250" s="116"/>
      <c r="D3250" s="117"/>
      <c r="L3250" s="13"/>
      <c r="M3250" s="13"/>
      <c r="P3250" s="13"/>
    </row>
    <row r="3251" spans="1:16" x14ac:dyDescent="0.25">
      <c r="A3251" s="9"/>
      <c r="C3251" s="116"/>
      <c r="D3251" s="117"/>
      <c r="L3251" s="13"/>
      <c r="M3251" s="13"/>
      <c r="P3251" s="13"/>
    </row>
    <row r="3252" spans="1:16" x14ac:dyDescent="0.25">
      <c r="A3252" s="9"/>
      <c r="C3252" s="116"/>
      <c r="D3252" s="117"/>
      <c r="L3252" s="13"/>
      <c r="M3252" s="13"/>
      <c r="P3252" s="13"/>
    </row>
    <row r="3253" spans="1:16" x14ac:dyDescent="0.25">
      <c r="A3253" s="9"/>
      <c r="C3253" s="116"/>
      <c r="D3253" s="117"/>
      <c r="L3253" s="13"/>
      <c r="M3253" s="13"/>
      <c r="P3253" s="13"/>
    </row>
    <row r="3254" spans="1:16" x14ac:dyDescent="0.25">
      <c r="A3254" s="9"/>
      <c r="C3254" s="116"/>
      <c r="D3254" s="117"/>
      <c r="L3254" s="13"/>
      <c r="M3254" s="13"/>
      <c r="P3254" s="13"/>
    </row>
    <row r="3255" spans="1:16" x14ac:dyDescent="0.25">
      <c r="A3255" s="9"/>
      <c r="C3255" s="116"/>
      <c r="D3255" s="117"/>
      <c r="L3255" s="13"/>
      <c r="M3255" s="13"/>
      <c r="P3255" s="13"/>
    </row>
    <row r="3256" spans="1:16" x14ac:dyDescent="0.25">
      <c r="A3256" s="9"/>
      <c r="C3256" s="116"/>
      <c r="D3256" s="117"/>
      <c r="L3256" s="13"/>
      <c r="M3256" s="13"/>
      <c r="P3256" s="13"/>
    </row>
    <row r="3257" spans="1:16" x14ac:dyDescent="0.25">
      <c r="A3257" s="9"/>
      <c r="C3257" s="116"/>
      <c r="D3257" s="117"/>
      <c r="L3257" s="13"/>
      <c r="M3257" s="13"/>
      <c r="P3257" s="13"/>
    </row>
    <row r="3258" spans="1:16" x14ac:dyDescent="0.25">
      <c r="A3258" s="9"/>
      <c r="C3258" s="116"/>
      <c r="D3258" s="117"/>
      <c r="L3258" s="13"/>
      <c r="M3258" s="13"/>
      <c r="P3258" s="13"/>
    </row>
    <row r="3259" spans="1:16" x14ac:dyDescent="0.25">
      <c r="A3259" s="9"/>
      <c r="C3259" s="116"/>
      <c r="D3259" s="117"/>
      <c r="L3259" s="13"/>
      <c r="M3259" s="13"/>
      <c r="P3259" s="13"/>
    </row>
    <row r="3260" spans="1:16" x14ac:dyDescent="0.25">
      <c r="A3260" s="9"/>
      <c r="C3260" s="116"/>
      <c r="D3260" s="117"/>
      <c r="L3260" s="13"/>
      <c r="M3260" s="13"/>
      <c r="P3260" s="13"/>
    </row>
    <row r="3261" spans="1:16" x14ac:dyDescent="0.25">
      <c r="A3261" s="9"/>
      <c r="C3261" s="116"/>
      <c r="D3261" s="117"/>
      <c r="L3261" s="13"/>
      <c r="M3261" s="13"/>
      <c r="P3261" s="13"/>
    </row>
    <row r="3262" spans="1:16" x14ac:dyDescent="0.25">
      <c r="A3262" s="9"/>
      <c r="C3262" s="116"/>
      <c r="D3262" s="117"/>
      <c r="L3262" s="13"/>
      <c r="M3262" s="13"/>
      <c r="P3262" s="13"/>
    </row>
    <row r="3263" spans="1:16" x14ac:dyDescent="0.25">
      <c r="A3263" s="9"/>
      <c r="C3263" s="116"/>
      <c r="D3263" s="117"/>
      <c r="L3263" s="13"/>
      <c r="M3263" s="13"/>
      <c r="P3263" s="13"/>
    </row>
    <row r="3264" spans="1:16" x14ac:dyDescent="0.25">
      <c r="A3264" s="9"/>
      <c r="C3264" s="116"/>
      <c r="D3264" s="117"/>
      <c r="L3264" s="13"/>
      <c r="M3264" s="13"/>
      <c r="P3264" s="13"/>
    </row>
    <row r="3265" spans="1:16" x14ac:dyDescent="0.25">
      <c r="A3265" s="9"/>
      <c r="C3265" s="116"/>
      <c r="D3265" s="117"/>
      <c r="L3265" s="13"/>
      <c r="M3265" s="13"/>
      <c r="P3265" s="13"/>
    </row>
    <row r="3266" spans="1:16" x14ac:dyDescent="0.25">
      <c r="A3266" s="9"/>
      <c r="C3266" s="116"/>
      <c r="D3266" s="117"/>
      <c r="L3266" s="13"/>
      <c r="M3266" s="13"/>
      <c r="P3266" s="13"/>
    </row>
    <row r="3267" spans="1:16" x14ac:dyDescent="0.25">
      <c r="A3267" s="9"/>
      <c r="C3267" s="116"/>
      <c r="D3267" s="117"/>
      <c r="L3267" s="13"/>
      <c r="M3267" s="13"/>
      <c r="P3267" s="13"/>
    </row>
    <row r="3268" spans="1:16" x14ac:dyDescent="0.25">
      <c r="A3268" s="9"/>
      <c r="C3268" s="116"/>
      <c r="D3268" s="117"/>
      <c r="L3268" s="13"/>
      <c r="M3268" s="13"/>
      <c r="P3268" s="13"/>
    </row>
    <row r="3269" spans="1:16" x14ac:dyDescent="0.25">
      <c r="A3269" s="9"/>
      <c r="C3269" s="116"/>
      <c r="D3269" s="117"/>
      <c r="L3269" s="13"/>
      <c r="M3269" s="13"/>
      <c r="P3269" s="13"/>
    </row>
    <row r="3270" spans="1:16" x14ac:dyDescent="0.25">
      <c r="A3270" s="9"/>
      <c r="C3270" s="116"/>
      <c r="D3270" s="117"/>
      <c r="L3270" s="13"/>
      <c r="M3270" s="13"/>
      <c r="P3270" s="13"/>
    </row>
    <row r="3271" spans="1:16" x14ac:dyDescent="0.25">
      <c r="A3271" s="9"/>
      <c r="C3271" s="116"/>
      <c r="D3271" s="117"/>
      <c r="L3271" s="13"/>
      <c r="M3271" s="13"/>
      <c r="P3271" s="13"/>
    </row>
    <row r="3272" spans="1:16" x14ac:dyDescent="0.25">
      <c r="A3272" s="9"/>
      <c r="C3272" s="116"/>
      <c r="D3272" s="117"/>
      <c r="L3272" s="13"/>
      <c r="M3272" s="13"/>
      <c r="P3272" s="13"/>
    </row>
    <row r="3273" spans="1:16" x14ac:dyDescent="0.25">
      <c r="A3273" s="9"/>
      <c r="C3273" s="116"/>
      <c r="D3273" s="117"/>
      <c r="L3273" s="13"/>
      <c r="M3273" s="13"/>
      <c r="P3273" s="13"/>
    </row>
    <row r="3274" spans="1:16" x14ac:dyDescent="0.25">
      <c r="A3274" s="9"/>
      <c r="C3274" s="116"/>
      <c r="D3274" s="117"/>
      <c r="L3274" s="13"/>
      <c r="M3274" s="13"/>
      <c r="P3274" s="13"/>
    </row>
    <row r="3275" spans="1:16" x14ac:dyDescent="0.25">
      <c r="A3275" s="9"/>
      <c r="C3275" s="116"/>
      <c r="D3275" s="117"/>
      <c r="L3275" s="13"/>
      <c r="M3275" s="13"/>
      <c r="P3275" s="13"/>
    </row>
    <row r="3276" spans="1:16" x14ac:dyDescent="0.25">
      <c r="A3276" s="9"/>
      <c r="C3276" s="116"/>
      <c r="D3276" s="117"/>
      <c r="L3276" s="13"/>
      <c r="M3276" s="13"/>
      <c r="P3276" s="13"/>
    </row>
    <row r="3277" spans="1:16" x14ac:dyDescent="0.25">
      <c r="A3277" s="9"/>
      <c r="C3277" s="116"/>
      <c r="D3277" s="117"/>
      <c r="L3277" s="13"/>
      <c r="M3277" s="13"/>
      <c r="P3277" s="13"/>
    </row>
    <row r="3278" spans="1:16" x14ac:dyDescent="0.25">
      <c r="A3278" s="9"/>
      <c r="C3278" s="116"/>
      <c r="D3278" s="117"/>
      <c r="L3278" s="13"/>
      <c r="M3278" s="13"/>
      <c r="P3278" s="13"/>
    </row>
    <row r="3279" spans="1:16" x14ac:dyDescent="0.25">
      <c r="A3279" s="9"/>
      <c r="C3279" s="116"/>
      <c r="D3279" s="117"/>
      <c r="L3279" s="13"/>
      <c r="M3279" s="13"/>
      <c r="P3279" s="13"/>
    </row>
    <row r="3280" spans="1:16" x14ac:dyDescent="0.25">
      <c r="A3280" s="9"/>
      <c r="C3280" s="116"/>
      <c r="D3280" s="117"/>
      <c r="L3280" s="13"/>
      <c r="M3280" s="13"/>
      <c r="P3280" s="13"/>
    </row>
    <row r="3281" spans="1:16" x14ac:dyDescent="0.25">
      <c r="A3281" s="9"/>
      <c r="C3281" s="116"/>
      <c r="D3281" s="117"/>
      <c r="L3281" s="13"/>
      <c r="M3281" s="13"/>
      <c r="P3281" s="13"/>
    </row>
    <row r="3282" spans="1:16" x14ac:dyDescent="0.25">
      <c r="A3282" s="9"/>
      <c r="C3282" s="116"/>
      <c r="D3282" s="117"/>
      <c r="L3282" s="13"/>
      <c r="M3282" s="13"/>
      <c r="P3282" s="13"/>
    </row>
    <row r="3283" spans="1:16" x14ac:dyDescent="0.25">
      <c r="A3283" s="9"/>
      <c r="C3283" s="116"/>
      <c r="D3283" s="117"/>
      <c r="L3283" s="13"/>
      <c r="M3283" s="13"/>
      <c r="P3283" s="13"/>
    </row>
    <row r="3284" spans="1:16" x14ac:dyDescent="0.25">
      <c r="A3284" s="9"/>
      <c r="C3284" s="116"/>
      <c r="D3284" s="117"/>
      <c r="L3284" s="13"/>
      <c r="M3284" s="13"/>
      <c r="P3284" s="13"/>
    </row>
    <row r="3285" spans="1:16" x14ac:dyDescent="0.25">
      <c r="A3285" s="9"/>
      <c r="C3285" s="116"/>
      <c r="D3285" s="117"/>
      <c r="L3285" s="13"/>
      <c r="M3285" s="13"/>
      <c r="P3285" s="13"/>
    </row>
    <row r="3286" spans="1:16" x14ac:dyDescent="0.25">
      <c r="A3286" s="9"/>
      <c r="C3286" s="116"/>
      <c r="D3286" s="117"/>
      <c r="L3286" s="13"/>
      <c r="M3286" s="13"/>
      <c r="P3286" s="13"/>
    </row>
    <row r="3287" spans="1:16" x14ac:dyDescent="0.25">
      <c r="A3287" s="9"/>
      <c r="C3287" s="116"/>
      <c r="D3287" s="117"/>
      <c r="L3287" s="13"/>
      <c r="M3287" s="13"/>
      <c r="P3287" s="13"/>
    </row>
    <row r="3288" spans="1:16" x14ac:dyDescent="0.25">
      <c r="A3288" s="9"/>
      <c r="C3288" s="116"/>
      <c r="D3288" s="117"/>
      <c r="L3288" s="13"/>
      <c r="M3288" s="13"/>
      <c r="P3288" s="13"/>
    </row>
    <row r="3289" spans="1:16" x14ac:dyDescent="0.25">
      <c r="A3289" s="9"/>
      <c r="C3289" s="116"/>
      <c r="D3289" s="117"/>
      <c r="L3289" s="13"/>
      <c r="M3289" s="13"/>
      <c r="P3289" s="13"/>
    </row>
    <row r="3290" spans="1:16" x14ac:dyDescent="0.25">
      <c r="A3290" s="9"/>
      <c r="C3290" s="116"/>
      <c r="D3290" s="117"/>
      <c r="L3290" s="13"/>
      <c r="M3290" s="13"/>
      <c r="P3290" s="13"/>
    </row>
    <row r="3291" spans="1:16" x14ac:dyDescent="0.25">
      <c r="A3291" s="9"/>
      <c r="C3291" s="116"/>
      <c r="D3291" s="117"/>
      <c r="L3291" s="13"/>
      <c r="M3291" s="13"/>
      <c r="P3291" s="13"/>
    </row>
    <row r="3292" spans="1:16" x14ac:dyDescent="0.25">
      <c r="A3292" s="9"/>
      <c r="C3292" s="116"/>
      <c r="D3292" s="117"/>
      <c r="L3292" s="13"/>
      <c r="M3292" s="13"/>
      <c r="P3292" s="13"/>
    </row>
    <row r="3293" spans="1:16" x14ac:dyDescent="0.25">
      <c r="A3293" s="9"/>
      <c r="C3293" s="116"/>
      <c r="D3293" s="117"/>
      <c r="L3293" s="13"/>
      <c r="M3293" s="13"/>
      <c r="P3293" s="13"/>
    </row>
    <row r="3294" spans="1:16" x14ac:dyDescent="0.25">
      <c r="A3294" s="9"/>
      <c r="C3294" s="116"/>
      <c r="D3294" s="117"/>
      <c r="L3294" s="13"/>
      <c r="M3294" s="13"/>
      <c r="P3294" s="13"/>
    </row>
    <row r="3295" spans="1:16" x14ac:dyDescent="0.25">
      <c r="A3295" s="9"/>
      <c r="C3295" s="116"/>
      <c r="D3295" s="117"/>
      <c r="L3295" s="13"/>
      <c r="M3295" s="13"/>
      <c r="P3295" s="13"/>
    </row>
    <row r="3296" spans="1:16" x14ac:dyDescent="0.25">
      <c r="A3296" s="9"/>
      <c r="C3296" s="116"/>
      <c r="D3296" s="117"/>
      <c r="L3296" s="13"/>
      <c r="M3296" s="13"/>
      <c r="P3296" s="13"/>
    </row>
    <row r="3297" spans="1:16" x14ac:dyDescent="0.25">
      <c r="A3297" s="9"/>
      <c r="C3297" s="116"/>
      <c r="D3297" s="117"/>
      <c r="L3297" s="13"/>
      <c r="M3297" s="13"/>
      <c r="P3297" s="13"/>
    </row>
    <row r="3298" spans="1:16" x14ac:dyDescent="0.25">
      <c r="A3298" s="9"/>
      <c r="C3298" s="116"/>
      <c r="D3298" s="117"/>
      <c r="L3298" s="13"/>
      <c r="M3298" s="13"/>
      <c r="P3298" s="13"/>
    </row>
    <row r="3299" spans="1:16" x14ac:dyDescent="0.25">
      <c r="A3299" s="9"/>
      <c r="C3299" s="116"/>
      <c r="D3299" s="117"/>
      <c r="L3299" s="13"/>
      <c r="M3299" s="13"/>
      <c r="P3299" s="13"/>
    </row>
    <row r="3300" spans="1:16" x14ac:dyDescent="0.25">
      <c r="A3300" s="9"/>
      <c r="C3300" s="116"/>
      <c r="D3300" s="117"/>
      <c r="L3300" s="13"/>
      <c r="M3300" s="13"/>
      <c r="P3300" s="13"/>
    </row>
    <row r="3301" spans="1:16" x14ac:dyDescent="0.25">
      <c r="A3301" s="9"/>
      <c r="C3301" s="116"/>
      <c r="D3301" s="117"/>
      <c r="L3301" s="13"/>
      <c r="M3301" s="13"/>
      <c r="P3301" s="13"/>
    </row>
    <row r="3302" spans="1:16" x14ac:dyDescent="0.25">
      <c r="A3302" s="9"/>
      <c r="C3302" s="116"/>
      <c r="D3302" s="117"/>
      <c r="L3302" s="13"/>
      <c r="M3302" s="13"/>
      <c r="P3302" s="13"/>
    </row>
    <row r="3303" spans="1:16" x14ac:dyDescent="0.25">
      <c r="A3303" s="9"/>
      <c r="C3303" s="116"/>
      <c r="D3303" s="117"/>
      <c r="L3303" s="13"/>
      <c r="M3303" s="13"/>
      <c r="P3303" s="13"/>
    </row>
    <row r="3304" spans="1:16" x14ac:dyDescent="0.25">
      <c r="A3304" s="9"/>
      <c r="C3304" s="116"/>
      <c r="D3304" s="117"/>
      <c r="L3304" s="13"/>
      <c r="M3304" s="13"/>
      <c r="P3304" s="13"/>
    </row>
    <row r="3305" spans="1:16" x14ac:dyDescent="0.25">
      <c r="A3305" s="9"/>
      <c r="C3305" s="116"/>
      <c r="D3305" s="117"/>
      <c r="L3305" s="13"/>
      <c r="M3305" s="13"/>
      <c r="P3305" s="13"/>
    </row>
    <row r="3306" spans="1:16" x14ac:dyDescent="0.25">
      <c r="A3306" s="9"/>
      <c r="C3306" s="116"/>
      <c r="D3306" s="117"/>
      <c r="L3306" s="13"/>
      <c r="M3306" s="13"/>
      <c r="P3306" s="13"/>
    </row>
    <row r="3307" spans="1:16" x14ac:dyDescent="0.25">
      <c r="A3307" s="9"/>
      <c r="C3307" s="116"/>
      <c r="D3307" s="117"/>
      <c r="L3307" s="13"/>
      <c r="M3307" s="13"/>
      <c r="P3307" s="13"/>
    </row>
    <row r="3308" spans="1:16" x14ac:dyDescent="0.25">
      <c r="A3308" s="9"/>
      <c r="C3308" s="116"/>
      <c r="D3308" s="117"/>
      <c r="L3308" s="13"/>
      <c r="M3308" s="13"/>
      <c r="P3308" s="13"/>
    </row>
    <row r="3309" spans="1:16" x14ac:dyDescent="0.25">
      <c r="A3309" s="9"/>
      <c r="C3309" s="116"/>
      <c r="D3309" s="117"/>
      <c r="L3309" s="13"/>
      <c r="M3309" s="13"/>
      <c r="P3309" s="13"/>
    </row>
    <row r="3310" spans="1:16" x14ac:dyDescent="0.25">
      <c r="A3310" s="9"/>
      <c r="C3310" s="116"/>
      <c r="D3310" s="117"/>
      <c r="L3310" s="13"/>
      <c r="M3310" s="13"/>
      <c r="P3310" s="13"/>
    </row>
    <row r="3311" spans="1:16" x14ac:dyDescent="0.25">
      <c r="A3311" s="9"/>
      <c r="C3311" s="116"/>
      <c r="D3311" s="117"/>
      <c r="L3311" s="13"/>
      <c r="M3311" s="13"/>
      <c r="P3311" s="13"/>
    </row>
    <row r="3312" spans="1:16" x14ac:dyDescent="0.25">
      <c r="A3312" s="9"/>
      <c r="C3312" s="116"/>
      <c r="D3312" s="117"/>
      <c r="L3312" s="13"/>
      <c r="M3312" s="13"/>
      <c r="P3312" s="13"/>
    </row>
    <row r="3313" spans="1:16" x14ac:dyDescent="0.25">
      <c r="A3313" s="9"/>
      <c r="C3313" s="116"/>
      <c r="D3313" s="117"/>
      <c r="L3313" s="13"/>
      <c r="M3313" s="13"/>
      <c r="P3313" s="13"/>
    </row>
    <row r="3314" spans="1:16" x14ac:dyDescent="0.25">
      <c r="A3314" s="9"/>
      <c r="C3314" s="116"/>
      <c r="D3314" s="117"/>
      <c r="L3314" s="13"/>
      <c r="M3314" s="13"/>
      <c r="P3314" s="13"/>
    </row>
    <row r="3315" spans="1:16" x14ac:dyDescent="0.25">
      <c r="A3315" s="9"/>
      <c r="C3315" s="116"/>
      <c r="D3315" s="117"/>
      <c r="L3315" s="13"/>
      <c r="M3315" s="13"/>
      <c r="P3315" s="13"/>
    </row>
    <row r="3316" spans="1:16" x14ac:dyDescent="0.25">
      <c r="A3316" s="9"/>
      <c r="C3316" s="116"/>
      <c r="D3316" s="117"/>
      <c r="L3316" s="13"/>
      <c r="M3316" s="13"/>
      <c r="P3316" s="13"/>
    </row>
    <row r="3317" spans="1:16" x14ac:dyDescent="0.25">
      <c r="A3317" s="9"/>
      <c r="C3317" s="116"/>
      <c r="D3317" s="117"/>
      <c r="L3317" s="13"/>
      <c r="M3317" s="13"/>
      <c r="P3317" s="13"/>
    </row>
    <row r="3318" spans="1:16" x14ac:dyDescent="0.25">
      <c r="A3318" s="9"/>
      <c r="C3318" s="116"/>
      <c r="D3318" s="117"/>
      <c r="L3318" s="13"/>
      <c r="M3318" s="13"/>
      <c r="P3318" s="13"/>
    </row>
    <row r="3319" spans="1:16" x14ac:dyDescent="0.25">
      <c r="A3319" s="9"/>
      <c r="C3319" s="116"/>
      <c r="D3319" s="117"/>
      <c r="L3319" s="13"/>
      <c r="M3319" s="13"/>
      <c r="P3319" s="13"/>
    </row>
    <row r="3320" spans="1:16" x14ac:dyDescent="0.25">
      <c r="A3320" s="9"/>
      <c r="C3320" s="116"/>
      <c r="D3320" s="117"/>
      <c r="L3320" s="13"/>
      <c r="M3320" s="13"/>
      <c r="P3320" s="13"/>
    </row>
    <row r="3321" spans="1:16" x14ac:dyDescent="0.25">
      <c r="A3321" s="9"/>
      <c r="C3321" s="116"/>
      <c r="D3321" s="117"/>
      <c r="L3321" s="13"/>
      <c r="M3321" s="13"/>
      <c r="P3321" s="13"/>
    </row>
    <row r="3322" spans="1:16" x14ac:dyDescent="0.25">
      <c r="A3322" s="9"/>
      <c r="C3322" s="116"/>
      <c r="D3322" s="117"/>
      <c r="L3322" s="13"/>
      <c r="M3322" s="13"/>
      <c r="P3322" s="13"/>
    </row>
    <row r="3323" spans="1:16" x14ac:dyDescent="0.25">
      <c r="A3323" s="9"/>
      <c r="C3323" s="116"/>
      <c r="D3323" s="117"/>
      <c r="L3323" s="13"/>
      <c r="M3323" s="13"/>
      <c r="P3323" s="13"/>
    </row>
    <row r="3324" spans="1:16" x14ac:dyDescent="0.25">
      <c r="A3324" s="9"/>
      <c r="C3324" s="116"/>
      <c r="D3324" s="117"/>
      <c r="L3324" s="13"/>
      <c r="M3324" s="13"/>
      <c r="P3324" s="13"/>
    </row>
    <row r="3325" spans="1:16" x14ac:dyDescent="0.25">
      <c r="A3325" s="9"/>
      <c r="C3325" s="116"/>
      <c r="D3325" s="117"/>
      <c r="L3325" s="13"/>
      <c r="M3325" s="13"/>
      <c r="P3325" s="13"/>
    </row>
    <row r="3326" spans="1:16" x14ac:dyDescent="0.25">
      <c r="A3326" s="9"/>
      <c r="C3326" s="116"/>
      <c r="D3326" s="117"/>
      <c r="L3326" s="13"/>
      <c r="M3326" s="13"/>
      <c r="P3326" s="13"/>
    </row>
    <row r="3327" spans="1:16" x14ac:dyDescent="0.25">
      <c r="A3327" s="9"/>
      <c r="C3327" s="116"/>
      <c r="D3327" s="117"/>
      <c r="L3327" s="13"/>
      <c r="M3327" s="13"/>
      <c r="P3327" s="13"/>
    </row>
    <row r="3328" spans="1:16" x14ac:dyDescent="0.25">
      <c r="A3328" s="9"/>
      <c r="C3328" s="116"/>
      <c r="D3328" s="117"/>
      <c r="L3328" s="13"/>
      <c r="M3328" s="13"/>
      <c r="P3328" s="13"/>
    </row>
    <row r="3329" spans="1:16" x14ac:dyDescent="0.25">
      <c r="A3329" s="9"/>
      <c r="C3329" s="116"/>
      <c r="D3329" s="117"/>
      <c r="L3329" s="13"/>
      <c r="M3329" s="13"/>
      <c r="P3329" s="13"/>
    </row>
    <row r="3330" spans="1:16" x14ac:dyDescent="0.25">
      <c r="A3330" s="9"/>
      <c r="C3330" s="116"/>
      <c r="D3330" s="117"/>
      <c r="L3330" s="13"/>
      <c r="M3330" s="13"/>
      <c r="P3330" s="13"/>
    </row>
    <row r="3331" spans="1:16" x14ac:dyDescent="0.25">
      <c r="A3331" s="9"/>
      <c r="C3331" s="116"/>
      <c r="D3331" s="117"/>
      <c r="L3331" s="13"/>
      <c r="M3331" s="13"/>
      <c r="P3331" s="13"/>
    </row>
    <row r="3332" spans="1:16" x14ac:dyDescent="0.25">
      <c r="A3332" s="9"/>
      <c r="C3332" s="116"/>
      <c r="D3332" s="117"/>
      <c r="L3332" s="13"/>
      <c r="M3332" s="13"/>
      <c r="P3332" s="13"/>
    </row>
    <row r="3333" spans="1:16" x14ac:dyDescent="0.25">
      <c r="A3333" s="9"/>
      <c r="C3333" s="116"/>
      <c r="D3333" s="117"/>
      <c r="L3333" s="13"/>
      <c r="M3333" s="13"/>
      <c r="P3333" s="13"/>
    </row>
    <row r="3334" spans="1:16" x14ac:dyDescent="0.25">
      <c r="A3334" s="9"/>
      <c r="C3334" s="116"/>
      <c r="D3334" s="117"/>
      <c r="L3334" s="13"/>
      <c r="M3334" s="13"/>
      <c r="P3334" s="13"/>
    </row>
    <row r="3335" spans="1:16" x14ac:dyDescent="0.25">
      <c r="A3335" s="9"/>
      <c r="C3335" s="116"/>
      <c r="D3335" s="117"/>
      <c r="L3335" s="13"/>
      <c r="M3335" s="13"/>
      <c r="P3335" s="13"/>
    </row>
    <row r="3336" spans="1:16" x14ac:dyDescent="0.25">
      <c r="A3336" s="9"/>
      <c r="C3336" s="116"/>
      <c r="D3336" s="117"/>
      <c r="L3336" s="13"/>
      <c r="M3336" s="13"/>
      <c r="P3336" s="13"/>
    </row>
    <row r="3337" spans="1:16" x14ac:dyDescent="0.25">
      <c r="A3337" s="9"/>
      <c r="C3337" s="116"/>
      <c r="D3337" s="117"/>
      <c r="L3337" s="13"/>
      <c r="M3337" s="13"/>
      <c r="P3337" s="13"/>
    </row>
    <row r="3338" spans="1:16" x14ac:dyDescent="0.25">
      <c r="A3338" s="9"/>
      <c r="C3338" s="116"/>
      <c r="D3338" s="117"/>
      <c r="L3338" s="13"/>
      <c r="M3338" s="13"/>
      <c r="P3338" s="13"/>
    </row>
    <row r="3339" spans="1:16" x14ac:dyDescent="0.25">
      <c r="A3339" s="9"/>
      <c r="C3339" s="116"/>
      <c r="D3339" s="117"/>
      <c r="L3339" s="13"/>
      <c r="M3339" s="13"/>
      <c r="P3339" s="13"/>
    </row>
    <row r="3340" spans="1:16" x14ac:dyDescent="0.25">
      <c r="A3340" s="9"/>
      <c r="C3340" s="116"/>
      <c r="D3340" s="117"/>
      <c r="L3340" s="13"/>
      <c r="M3340" s="13"/>
      <c r="P3340" s="13"/>
    </row>
    <row r="3341" spans="1:16" x14ac:dyDescent="0.25">
      <c r="A3341" s="9"/>
      <c r="C3341" s="116"/>
      <c r="D3341" s="117"/>
      <c r="L3341" s="13"/>
      <c r="M3341" s="13"/>
      <c r="P3341" s="13"/>
    </row>
    <row r="3342" spans="1:16" x14ac:dyDescent="0.25">
      <c r="A3342" s="9"/>
      <c r="C3342" s="116"/>
      <c r="D3342" s="117"/>
      <c r="L3342" s="13"/>
      <c r="M3342" s="13"/>
      <c r="P3342" s="13"/>
    </row>
    <row r="3343" spans="1:16" x14ac:dyDescent="0.25">
      <c r="A3343" s="9"/>
      <c r="C3343" s="116"/>
      <c r="D3343" s="117"/>
      <c r="L3343" s="13"/>
      <c r="M3343" s="13"/>
      <c r="P3343" s="13"/>
    </row>
    <row r="3344" spans="1:16" x14ac:dyDescent="0.25">
      <c r="A3344" s="9"/>
      <c r="C3344" s="116"/>
      <c r="D3344" s="117"/>
      <c r="L3344" s="13"/>
      <c r="M3344" s="13"/>
      <c r="P3344" s="13"/>
    </row>
    <row r="3345" spans="1:16" x14ac:dyDescent="0.25">
      <c r="A3345" s="9"/>
      <c r="C3345" s="116"/>
      <c r="D3345" s="117"/>
      <c r="L3345" s="13"/>
      <c r="M3345" s="13"/>
      <c r="P3345" s="13"/>
    </row>
    <row r="3346" spans="1:16" x14ac:dyDescent="0.25">
      <c r="A3346" s="9"/>
      <c r="C3346" s="116"/>
      <c r="D3346" s="117"/>
      <c r="L3346" s="13"/>
      <c r="M3346" s="13"/>
      <c r="P3346" s="13"/>
    </row>
    <row r="3347" spans="1:16" x14ac:dyDescent="0.25">
      <c r="A3347" s="9"/>
      <c r="C3347" s="116"/>
      <c r="D3347" s="117"/>
      <c r="L3347" s="13"/>
      <c r="M3347" s="13"/>
      <c r="P3347" s="13"/>
    </row>
    <row r="3348" spans="1:16" x14ac:dyDescent="0.25">
      <c r="A3348" s="9"/>
      <c r="C3348" s="116"/>
      <c r="D3348" s="117"/>
      <c r="L3348" s="13"/>
      <c r="M3348" s="13"/>
      <c r="P3348" s="13"/>
    </row>
    <row r="3349" spans="1:16" x14ac:dyDescent="0.25">
      <c r="A3349" s="9"/>
      <c r="C3349" s="116"/>
      <c r="D3349" s="117"/>
      <c r="L3349" s="13"/>
      <c r="M3349" s="13"/>
      <c r="P3349" s="13"/>
    </row>
    <row r="3350" spans="1:16" x14ac:dyDescent="0.25">
      <c r="A3350" s="9"/>
      <c r="C3350" s="116"/>
      <c r="D3350" s="117"/>
      <c r="L3350" s="13"/>
      <c r="M3350" s="13"/>
      <c r="P3350" s="13"/>
    </row>
    <row r="3351" spans="1:16" x14ac:dyDescent="0.25">
      <c r="A3351" s="9"/>
      <c r="C3351" s="116"/>
      <c r="D3351" s="117"/>
      <c r="L3351" s="13"/>
      <c r="M3351" s="13"/>
      <c r="P3351" s="13"/>
    </row>
    <row r="3352" spans="1:16" x14ac:dyDescent="0.25">
      <c r="A3352" s="9"/>
      <c r="C3352" s="116"/>
      <c r="D3352" s="117"/>
      <c r="L3352" s="13"/>
      <c r="M3352" s="13"/>
      <c r="P3352" s="13"/>
    </row>
    <row r="3353" spans="1:16" x14ac:dyDescent="0.25">
      <c r="A3353" s="9"/>
      <c r="C3353" s="116"/>
      <c r="D3353" s="117"/>
      <c r="L3353" s="13"/>
      <c r="M3353" s="13"/>
      <c r="P3353" s="13"/>
    </row>
    <row r="3354" spans="1:16" x14ac:dyDescent="0.25">
      <c r="A3354" s="9"/>
      <c r="C3354" s="116"/>
      <c r="D3354" s="117"/>
      <c r="L3354" s="13"/>
      <c r="M3354" s="13"/>
      <c r="P3354" s="13"/>
    </row>
    <row r="3355" spans="1:16" x14ac:dyDescent="0.25">
      <c r="A3355" s="9"/>
      <c r="C3355" s="116"/>
      <c r="D3355" s="117"/>
      <c r="L3355" s="13"/>
      <c r="M3355" s="13"/>
      <c r="P3355" s="13"/>
    </row>
    <row r="3356" spans="1:16" x14ac:dyDescent="0.25">
      <c r="A3356" s="9"/>
      <c r="C3356" s="116"/>
      <c r="D3356" s="117"/>
      <c r="L3356" s="13"/>
      <c r="M3356" s="13"/>
      <c r="P3356" s="13"/>
    </row>
    <row r="3357" spans="1:16" x14ac:dyDescent="0.25">
      <c r="A3357" s="9"/>
      <c r="C3357" s="116"/>
      <c r="D3357" s="117"/>
      <c r="L3357" s="13"/>
      <c r="M3357" s="13"/>
      <c r="P3357" s="13"/>
    </row>
    <row r="3358" spans="1:16" x14ac:dyDescent="0.25">
      <c r="A3358" s="9"/>
      <c r="C3358" s="116"/>
      <c r="D3358" s="117"/>
      <c r="L3358" s="13"/>
      <c r="M3358" s="13"/>
      <c r="P3358" s="13"/>
    </row>
    <row r="3359" spans="1:16" x14ac:dyDescent="0.25">
      <c r="A3359" s="9"/>
      <c r="C3359" s="116"/>
      <c r="D3359" s="117"/>
      <c r="L3359" s="13"/>
      <c r="M3359" s="13"/>
      <c r="P3359" s="13"/>
    </row>
    <row r="3360" spans="1:16" x14ac:dyDescent="0.25">
      <c r="A3360" s="9"/>
      <c r="C3360" s="116"/>
      <c r="D3360" s="117"/>
      <c r="L3360" s="13"/>
      <c r="M3360" s="13"/>
      <c r="P3360" s="13"/>
    </row>
    <row r="3361" spans="1:16" x14ac:dyDescent="0.25">
      <c r="A3361" s="9"/>
      <c r="C3361" s="116"/>
      <c r="D3361" s="117"/>
      <c r="L3361" s="13"/>
      <c r="M3361" s="13"/>
      <c r="P3361" s="13"/>
    </row>
    <row r="3362" spans="1:16" x14ac:dyDescent="0.25">
      <c r="A3362" s="9"/>
      <c r="C3362" s="116"/>
      <c r="D3362" s="117"/>
      <c r="L3362" s="13"/>
      <c r="M3362" s="13"/>
      <c r="P3362" s="13"/>
    </row>
    <row r="3363" spans="1:16" x14ac:dyDescent="0.25">
      <c r="A3363" s="9"/>
      <c r="C3363" s="116"/>
      <c r="D3363" s="117"/>
      <c r="L3363" s="13"/>
      <c r="M3363" s="13"/>
      <c r="P3363" s="13"/>
    </row>
    <row r="3364" spans="1:16" x14ac:dyDescent="0.25">
      <c r="A3364" s="9"/>
      <c r="C3364" s="116"/>
      <c r="D3364" s="117"/>
      <c r="L3364" s="13"/>
      <c r="M3364" s="13"/>
      <c r="P3364" s="13"/>
    </row>
    <row r="3365" spans="1:16" x14ac:dyDescent="0.25">
      <c r="A3365" s="9"/>
      <c r="C3365" s="116"/>
      <c r="D3365" s="117"/>
      <c r="L3365" s="13"/>
      <c r="M3365" s="13"/>
      <c r="P3365" s="13"/>
    </row>
    <row r="3366" spans="1:16" x14ac:dyDescent="0.25">
      <c r="A3366" s="9"/>
      <c r="C3366" s="116"/>
      <c r="D3366" s="117"/>
      <c r="L3366" s="13"/>
      <c r="M3366" s="13"/>
      <c r="P3366" s="13"/>
    </row>
    <row r="3367" spans="1:16" x14ac:dyDescent="0.25">
      <c r="A3367" s="9"/>
      <c r="C3367" s="116"/>
      <c r="D3367" s="117"/>
      <c r="L3367" s="13"/>
      <c r="M3367" s="13"/>
      <c r="P3367" s="13"/>
    </row>
    <row r="3368" spans="1:16" x14ac:dyDescent="0.25">
      <c r="A3368" s="9"/>
      <c r="C3368" s="116"/>
      <c r="D3368" s="117"/>
      <c r="L3368" s="13"/>
      <c r="M3368" s="13"/>
      <c r="P3368" s="13"/>
    </row>
    <row r="3369" spans="1:16" x14ac:dyDescent="0.25">
      <c r="A3369" s="9"/>
      <c r="C3369" s="116"/>
      <c r="D3369" s="117"/>
      <c r="L3369" s="13"/>
      <c r="M3369" s="13"/>
      <c r="P3369" s="13"/>
    </row>
    <row r="3370" spans="1:16" x14ac:dyDescent="0.25">
      <c r="A3370" s="9"/>
      <c r="C3370" s="116"/>
      <c r="D3370" s="117"/>
      <c r="L3370" s="13"/>
      <c r="M3370" s="13"/>
      <c r="P3370" s="13"/>
    </row>
    <row r="3371" spans="1:16" x14ac:dyDescent="0.25">
      <c r="A3371" s="9"/>
      <c r="C3371" s="116"/>
      <c r="D3371" s="117"/>
      <c r="L3371" s="13"/>
      <c r="M3371" s="13"/>
      <c r="P3371" s="13"/>
    </row>
    <row r="3372" spans="1:16" x14ac:dyDescent="0.25">
      <c r="A3372" s="9"/>
      <c r="C3372" s="116"/>
      <c r="D3372" s="117"/>
      <c r="L3372" s="13"/>
      <c r="M3372" s="13"/>
      <c r="P3372" s="13"/>
    </row>
    <row r="3373" spans="1:16" x14ac:dyDescent="0.25">
      <c r="A3373" s="9"/>
      <c r="C3373" s="116"/>
      <c r="D3373" s="117"/>
      <c r="L3373" s="13"/>
      <c r="M3373" s="13"/>
      <c r="P3373" s="13"/>
    </row>
    <row r="3374" spans="1:16" x14ac:dyDescent="0.25">
      <c r="A3374" s="9"/>
      <c r="C3374" s="116"/>
      <c r="D3374" s="117"/>
      <c r="L3374" s="13"/>
      <c r="M3374" s="13"/>
      <c r="P3374" s="13"/>
    </row>
    <row r="3375" spans="1:16" x14ac:dyDescent="0.25">
      <c r="A3375" s="9"/>
      <c r="C3375" s="116"/>
      <c r="D3375" s="117"/>
      <c r="L3375" s="13"/>
      <c r="M3375" s="13"/>
      <c r="P3375" s="13"/>
    </row>
    <row r="3376" spans="1:16" x14ac:dyDescent="0.25">
      <c r="A3376" s="9"/>
      <c r="C3376" s="116"/>
      <c r="D3376" s="117"/>
      <c r="L3376" s="13"/>
      <c r="M3376" s="13"/>
      <c r="P3376" s="13"/>
    </row>
    <row r="3377" spans="1:16" x14ac:dyDescent="0.25">
      <c r="A3377" s="9"/>
      <c r="C3377" s="116"/>
      <c r="D3377" s="117"/>
      <c r="L3377" s="13"/>
      <c r="M3377" s="13"/>
      <c r="P3377" s="13"/>
    </row>
    <row r="3378" spans="1:16" x14ac:dyDescent="0.25">
      <c r="A3378" s="9"/>
      <c r="C3378" s="116"/>
      <c r="D3378" s="117"/>
      <c r="L3378" s="13"/>
      <c r="M3378" s="13"/>
      <c r="P3378" s="13"/>
    </row>
    <row r="3379" spans="1:16" x14ac:dyDescent="0.25">
      <c r="A3379" s="9"/>
      <c r="C3379" s="116"/>
      <c r="D3379" s="117"/>
      <c r="L3379" s="13"/>
      <c r="M3379" s="13"/>
      <c r="P3379" s="13"/>
    </row>
    <row r="3380" spans="1:16" x14ac:dyDescent="0.25">
      <c r="A3380" s="9"/>
      <c r="C3380" s="116"/>
      <c r="D3380" s="117"/>
      <c r="L3380" s="13"/>
      <c r="M3380" s="13"/>
      <c r="P3380" s="13"/>
    </row>
    <row r="3381" spans="1:16" x14ac:dyDescent="0.25">
      <c r="A3381" s="9"/>
      <c r="C3381" s="116"/>
      <c r="D3381" s="117"/>
      <c r="L3381" s="13"/>
      <c r="M3381" s="13"/>
      <c r="P3381" s="13"/>
    </row>
    <row r="3382" spans="1:16" x14ac:dyDescent="0.25">
      <c r="A3382" s="9"/>
      <c r="C3382" s="116"/>
      <c r="D3382" s="117"/>
      <c r="L3382" s="13"/>
      <c r="M3382" s="13"/>
      <c r="P3382" s="13"/>
    </row>
    <row r="3383" spans="1:16" x14ac:dyDescent="0.25">
      <c r="A3383" s="9"/>
      <c r="C3383" s="116"/>
      <c r="D3383" s="117"/>
      <c r="L3383" s="13"/>
      <c r="M3383" s="13"/>
      <c r="P3383" s="13"/>
    </row>
    <row r="3384" spans="1:16" x14ac:dyDescent="0.25">
      <c r="A3384" s="9"/>
      <c r="C3384" s="116"/>
      <c r="D3384" s="117"/>
      <c r="L3384" s="13"/>
      <c r="M3384" s="13"/>
      <c r="P3384" s="13"/>
    </row>
    <row r="3385" spans="1:16" x14ac:dyDescent="0.25">
      <c r="A3385" s="9"/>
      <c r="C3385" s="116"/>
      <c r="D3385" s="117"/>
      <c r="L3385" s="13"/>
      <c r="M3385" s="13"/>
      <c r="P3385" s="13"/>
    </row>
    <row r="3386" spans="1:16" x14ac:dyDescent="0.25">
      <c r="A3386" s="9"/>
      <c r="C3386" s="116"/>
      <c r="D3386" s="117"/>
      <c r="L3386" s="13"/>
      <c r="M3386" s="13"/>
      <c r="P3386" s="13"/>
    </row>
    <row r="3387" spans="1:16" x14ac:dyDescent="0.25">
      <c r="A3387" s="9"/>
      <c r="C3387" s="116"/>
      <c r="D3387" s="117"/>
      <c r="L3387" s="13"/>
      <c r="M3387" s="13"/>
      <c r="P3387" s="13"/>
    </row>
    <row r="3388" spans="1:16" x14ac:dyDescent="0.25">
      <c r="A3388" s="9"/>
      <c r="C3388" s="116"/>
      <c r="D3388" s="117"/>
      <c r="L3388" s="13"/>
      <c r="M3388" s="13"/>
      <c r="P3388" s="13"/>
    </row>
    <row r="3389" spans="1:16" x14ac:dyDescent="0.25">
      <c r="A3389" s="9"/>
      <c r="C3389" s="116"/>
      <c r="D3389" s="117"/>
      <c r="L3389" s="13"/>
      <c r="M3389" s="13"/>
      <c r="P3389" s="13"/>
    </row>
    <row r="3390" spans="1:16" x14ac:dyDescent="0.25">
      <c r="A3390" s="9"/>
      <c r="C3390" s="116"/>
      <c r="D3390" s="117"/>
      <c r="L3390" s="13"/>
      <c r="M3390" s="13"/>
      <c r="P3390" s="13"/>
    </row>
    <row r="3391" spans="1:16" x14ac:dyDescent="0.25">
      <c r="A3391" s="9"/>
      <c r="C3391" s="116"/>
      <c r="D3391" s="117"/>
      <c r="L3391" s="13"/>
      <c r="M3391" s="13"/>
      <c r="P3391" s="13"/>
    </row>
    <row r="3392" spans="1:16" x14ac:dyDescent="0.25">
      <c r="A3392" s="9"/>
      <c r="C3392" s="116"/>
      <c r="D3392" s="117"/>
      <c r="L3392" s="13"/>
      <c r="M3392" s="13"/>
      <c r="P3392" s="13"/>
    </row>
    <row r="3393" spans="1:16" x14ac:dyDescent="0.25">
      <c r="A3393" s="9"/>
      <c r="C3393" s="116"/>
      <c r="D3393" s="117"/>
      <c r="L3393" s="13"/>
      <c r="M3393" s="13"/>
      <c r="P3393" s="13"/>
    </row>
    <row r="3394" spans="1:16" x14ac:dyDescent="0.25">
      <c r="A3394" s="9"/>
      <c r="C3394" s="116"/>
      <c r="D3394" s="117"/>
      <c r="L3394" s="13"/>
      <c r="M3394" s="13"/>
      <c r="P3394" s="13"/>
    </row>
    <row r="3395" spans="1:16" x14ac:dyDescent="0.25">
      <c r="A3395" s="9"/>
      <c r="C3395" s="116"/>
      <c r="D3395" s="117"/>
      <c r="L3395" s="13"/>
      <c r="M3395" s="13"/>
      <c r="P3395" s="13"/>
    </row>
    <row r="3396" spans="1:16" x14ac:dyDescent="0.25">
      <c r="A3396" s="9"/>
      <c r="C3396" s="116"/>
      <c r="D3396" s="117"/>
      <c r="L3396" s="13"/>
      <c r="M3396" s="13"/>
      <c r="P3396" s="13"/>
    </row>
    <row r="3397" spans="1:16" x14ac:dyDescent="0.25">
      <c r="A3397" s="9"/>
      <c r="C3397" s="116"/>
      <c r="D3397" s="117"/>
      <c r="L3397" s="13"/>
      <c r="M3397" s="13"/>
      <c r="P3397" s="13"/>
    </row>
    <row r="3398" spans="1:16" x14ac:dyDescent="0.25">
      <c r="A3398" s="9"/>
      <c r="C3398" s="116"/>
      <c r="D3398" s="117"/>
      <c r="L3398" s="13"/>
      <c r="M3398" s="13"/>
      <c r="P3398" s="13"/>
    </row>
    <row r="3399" spans="1:16" x14ac:dyDescent="0.25">
      <c r="A3399" s="9"/>
      <c r="C3399" s="116"/>
      <c r="D3399" s="117"/>
      <c r="L3399" s="13"/>
      <c r="M3399" s="13"/>
      <c r="P3399" s="13"/>
    </row>
    <row r="3400" spans="1:16" x14ac:dyDescent="0.25">
      <c r="A3400" s="9"/>
      <c r="C3400" s="116"/>
      <c r="D3400" s="117"/>
      <c r="L3400" s="13"/>
      <c r="M3400" s="13"/>
      <c r="P3400" s="13"/>
    </row>
    <row r="3401" spans="1:16" x14ac:dyDescent="0.25">
      <c r="A3401" s="9"/>
      <c r="C3401" s="116"/>
      <c r="D3401" s="117"/>
      <c r="L3401" s="13"/>
      <c r="M3401" s="13"/>
      <c r="P3401" s="13"/>
    </row>
    <row r="3402" spans="1:16" x14ac:dyDescent="0.25">
      <c r="A3402" s="9"/>
      <c r="C3402" s="116"/>
      <c r="D3402" s="117"/>
      <c r="L3402" s="13"/>
      <c r="M3402" s="13"/>
      <c r="P3402" s="13"/>
    </row>
    <row r="3403" spans="1:16" x14ac:dyDescent="0.25">
      <c r="A3403" s="9"/>
      <c r="C3403" s="116"/>
      <c r="D3403" s="117"/>
      <c r="L3403" s="13"/>
      <c r="M3403" s="13"/>
      <c r="P3403" s="13"/>
    </row>
    <row r="3404" spans="1:16" x14ac:dyDescent="0.25">
      <c r="A3404" s="9"/>
      <c r="C3404" s="116"/>
      <c r="D3404" s="117"/>
      <c r="L3404" s="13"/>
      <c r="M3404" s="13"/>
      <c r="P3404" s="13"/>
    </row>
    <row r="3405" spans="1:16" x14ac:dyDescent="0.25">
      <c r="A3405" s="9"/>
      <c r="C3405" s="116"/>
      <c r="D3405" s="117"/>
      <c r="L3405" s="13"/>
      <c r="M3405" s="13"/>
      <c r="P3405" s="13"/>
    </row>
    <row r="3406" spans="1:16" x14ac:dyDescent="0.25">
      <c r="A3406" s="9"/>
      <c r="C3406" s="116"/>
      <c r="D3406" s="117"/>
      <c r="L3406" s="13"/>
      <c r="M3406" s="13"/>
      <c r="P3406" s="13"/>
    </row>
    <row r="3407" spans="1:16" x14ac:dyDescent="0.25">
      <c r="A3407" s="9"/>
      <c r="C3407" s="116"/>
      <c r="D3407" s="117"/>
      <c r="L3407" s="13"/>
      <c r="M3407" s="13"/>
      <c r="P3407" s="13"/>
    </row>
    <row r="3408" spans="1:16" x14ac:dyDescent="0.25">
      <c r="A3408" s="9"/>
      <c r="C3408" s="116"/>
      <c r="D3408" s="117"/>
      <c r="L3408" s="13"/>
      <c r="M3408" s="13"/>
      <c r="P3408" s="13"/>
    </row>
    <row r="3409" spans="1:16" x14ac:dyDescent="0.25">
      <c r="A3409" s="9"/>
      <c r="C3409" s="116"/>
      <c r="D3409" s="117"/>
      <c r="L3409" s="13"/>
      <c r="M3409" s="13"/>
      <c r="P3409" s="13"/>
    </row>
    <row r="3410" spans="1:16" x14ac:dyDescent="0.25">
      <c r="A3410" s="9"/>
      <c r="C3410" s="116"/>
      <c r="D3410" s="117"/>
      <c r="L3410" s="13"/>
      <c r="M3410" s="13"/>
      <c r="P3410" s="13"/>
    </row>
    <row r="3411" spans="1:16" x14ac:dyDescent="0.25">
      <c r="A3411" s="9"/>
      <c r="C3411" s="116"/>
      <c r="D3411" s="117"/>
      <c r="L3411" s="13"/>
      <c r="M3411" s="13"/>
      <c r="P3411" s="13"/>
    </row>
    <row r="3412" spans="1:16" x14ac:dyDescent="0.25">
      <c r="A3412" s="9"/>
      <c r="C3412" s="116"/>
      <c r="D3412" s="117"/>
      <c r="L3412" s="13"/>
      <c r="M3412" s="13"/>
      <c r="P3412" s="13"/>
    </row>
    <row r="3413" spans="1:16" x14ac:dyDescent="0.25">
      <c r="A3413" s="9"/>
      <c r="C3413" s="116"/>
      <c r="D3413" s="117"/>
      <c r="L3413" s="13"/>
      <c r="M3413" s="13"/>
      <c r="P3413" s="13"/>
    </row>
    <row r="3414" spans="1:16" x14ac:dyDescent="0.25">
      <c r="A3414" s="9"/>
      <c r="C3414" s="116"/>
      <c r="D3414" s="117"/>
      <c r="L3414" s="13"/>
      <c r="M3414" s="13"/>
      <c r="P3414" s="13"/>
    </row>
    <row r="3415" spans="1:16" x14ac:dyDescent="0.25">
      <c r="A3415" s="9"/>
      <c r="C3415" s="116"/>
      <c r="D3415" s="117"/>
      <c r="L3415" s="13"/>
      <c r="M3415" s="13"/>
      <c r="P3415" s="13"/>
    </row>
    <row r="3416" spans="1:16" x14ac:dyDescent="0.25">
      <c r="A3416" s="9"/>
      <c r="C3416" s="116"/>
      <c r="D3416" s="117"/>
      <c r="L3416" s="13"/>
      <c r="M3416" s="13"/>
      <c r="P3416" s="13"/>
    </row>
    <row r="3417" spans="1:16" x14ac:dyDescent="0.25">
      <c r="A3417" s="9"/>
      <c r="C3417" s="116"/>
      <c r="D3417" s="117"/>
      <c r="L3417" s="13"/>
      <c r="M3417" s="13"/>
      <c r="P3417" s="13"/>
    </row>
    <row r="3418" spans="1:16" x14ac:dyDescent="0.25">
      <c r="A3418" s="9"/>
      <c r="C3418" s="116"/>
      <c r="D3418" s="117"/>
      <c r="L3418" s="13"/>
      <c r="M3418" s="13"/>
      <c r="P3418" s="13"/>
    </row>
    <row r="3419" spans="1:16" x14ac:dyDescent="0.25">
      <c r="A3419" s="9"/>
      <c r="C3419" s="116"/>
      <c r="D3419" s="117"/>
      <c r="L3419" s="13"/>
      <c r="M3419" s="13"/>
      <c r="P3419" s="13"/>
    </row>
    <row r="3420" spans="1:16" x14ac:dyDescent="0.25">
      <c r="A3420" s="9"/>
      <c r="C3420" s="116"/>
      <c r="D3420" s="117"/>
      <c r="L3420" s="13"/>
      <c r="M3420" s="13"/>
      <c r="P3420" s="13"/>
    </row>
    <row r="3421" spans="1:16" x14ac:dyDescent="0.25">
      <c r="A3421" s="9"/>
      <c r="C3421" s="116"/>
      <c r="D3421" s="117"/>
      <c r="L3421" s="13"/>
      <c r="M3421" s="13"/>
      <c r="P3421" s="13"/>
    </row>
    <row r="3422" spans="1:16" x14ac:dyDescent="0.25">
      <c r="A3422" s="9"/>
      <c r="C3422" s="116"/>
      <c r="D3422" s="117"/>
      <c r="L3422" s="13"/>
      <c r="M3422" s="13"/>
      <c r="P3422" s="13"/>
    </row>
    <row r="3423" spans="1:16" x14ac:dyDescent="0.25">
      <c r="A3423" s="9"/>
      <c r="C3423" s="116"/>
      <c r="D3423" s="117"/>
      <c r="L3423" s="13"/>
      <c r="M3423" s="13"/>
      <c r="P3423" s="13"/>
    </row>
    <row r="3424" spans="1:16" x14ac:dyDescent="0.25">
      <c r="A3424" s="9"/>
      <c r="C3424" s="116"/>
      <c r="D3424" s="117"/>
      <c r="L3424" s="13"/>
      <c r="M3424" s="13"/>
      <c r="P3424" s="13"/>
    </row>
    <row r="3425" spans="1:16" x14ac:dyDescent="0.25">
      <c r="A3425" s="9"/>
      <c r="C3425" s="116"/>
      <c r="D3425" s="117"/>
      <c r="L3425" s="13"/>
      <c r="M3425" s="13"/>
      <c r="P3425" s="13"/>
    </row>
    <row r="3426" spans="1:16" x14ac:dyDescent="0.25">
      <c r="A3426" s="9"/>
      <c r="C3426" s="116"/>
      <c r="D3426" s="117"/>
      <c r="L3426" s="13"/>
      <c r="M3426" s="13"/>
      <c r="P3426" s="13"/>
    </row>
    <row r="3427" spans="1:16" x14ac:dyDescent="0.25">
      <c r="A3427" s="9"/>
      <c r="C3427" s="116"/>
      <c r="D3427" s="117"/>
      <c r="L3427" s="13"/>
      <c r="M3427" s="13"/>
      <c r="P3427" s="13"/>
    </row>
    <row r="3428" spans="1:16" x14ac:dyDescent="0.25">
      <c r="A3428" s="9"/>
      <c r="C3428" s="116"/>
      <c r="D3428" s="117"/>
      <c r="L3428" s="13"/>
      <c r="M3428" s="13"/>
      <c r="P3428" s="13"/>
    </row>
    <row r="3429" spans="1:16" x14ac:dyDescent="0.25">
      <c r="A3429" s="9"/>
      <c r="C3429" s="116"/>
      <c r="D3429" s="117"/>
      <c r="L3429" s="13"/>
      <c r="M3429" s="13"/>
      <c r="P3429" s="13"/>
    </row>
    <row r="3430" spans="1:16" x14ac:dyDescent="0.25">
      <c r="A3430" s="9"/>
      <c r="C3430" s="116"/>
      <c r="D3430" s="117"/>
      <c r="L3430" s="13"/>
      <c r="M3430" s="13"/>
      <c r="P3430" s="13"/>
    </row>
    <row r="3431" spans="1:16" x14ac:dyDescent="0.25">
      <c r="A3431" s="9"/>
      <c r="C3431" s="116"/>
      <c r="D3431" s="117"/>
      <c r="L3431" s="13"/>
      <c r="M3431" s="13"/>
      <c r="P3431" s="13"/>
    </row>
    <row r="3432" spans="1:16" x14ac:dyDescent="0.25">
      <c r="A3432" s="9"/>
      <c r="C3432" s="116"/>
      <c r="D3432" s="117"/>
      <c r="L3432" s="13"/>
      <c r="M3432" s="13"/>
      <c r="P3432" s="13"/>
    </row>
    <row r="3433" spans="1:16" x14ac:dyDescent="0.25">
      <c r="A3433" s="9"/>
      <c r="C3433" s="116"/>
      <c r="D3433" s="117"/>
      <c r="L3433" s="13"/>
      <c r="M3433" s="13"/>
      <c r="P3433" s="13"/>
    </row>
    <row r="3434" spans="1:16" x14ac:dyDescent="0.25">
      <c r="A3434" s="9"/>
      <c r="C3434" s="116"/>
      <c r="D3434" s="117"/>
      <c r="L3434" s="13"/>
      <c r="M3434" s="13"/>
      <c r="P3434" s="13"/>
    </row>
    <row r="3435" spans="1:16" x14ac:dyDescent="0.25">
      <c r="A3435" s="9"/>
      <c r="C3435" s="116"/>
      <c r="D3435" s="117"/>
      <c r="L3435" s="13"/>
      <c r="M3435" s="13"/>
      <c r="P3435" s="13"/>
    </row>
    <row r="3436" spans="1:16" x14ac:dyDescent="0.25">
      <c r="A3436" s="9"/>
      <c r="C3436" s="116"/>
      <c r="D3436" s="117"/>
      <c r="L3436" s="13"/>
      <c r="M3436" s="13"/>
      <c r="P3436" s="13"/>
    </row>
    <row r="3437" spans="1:16" x14ac:dyDescent="0.25">
      <c r="A3437" s="9"/>
      <c r="C3437" s="116"/>
      <c r="D3437" s="117"/>
      <c r="L3437" s="13"/>
      <c r="M3437" s="13"/>
      <c r="P3437" s="13"/>
    </row>
    <row r="3438" spans="1:16" x14ac:dyDescent="0.25">
      <c r="A3438" s="9"/>
      <c r="C3438" s="116"/>
      <c r="D3438" s="117"/>
      <c r="L3438" s="13"/>
      <c r="M3438" s="13"/>
      <c r="P3438" s="13"/>
    </row>
    <row r="3439" spans="1:16" x14ac:dyDescent="0.25">
      <c r="A3439" s="9"/>
      <c r="C3439" s="116"/>
      <c r="D3439" s="117"/>
      <c r="L3439" s="13"/>
      <c r="M3439" s="13"/>
      <c r="P3439" s="13"/>
    </row>
    <row r="3440" spans="1:16" x14ac:dyDescent="0.25">
      <c r="A3440" s="9"/>
      <c r="C3440" s="116"/>
      <c r="D3440" s="117"/>
      <c r="L3440" s="13"/>
      <c r="M3440" s="13"/>
      <c r="P3440" s="13"/>
    </row>
    <row r="3441" spans="1:16" x14ac:dyDescent="0.25">
      <c r="A3441" s="9"/>
      <c r="C3441" s="116"/>
      <c r="D3441" s="117"/>
      <c r="L3441" s="13"/>
      <c r="M3441" s="13"/>
      <c r="P3441" s="13"/>
    </row>
    <row r="3442" spans="1:16" x14ac:dyDescent="0.25">
      <c r="A3442" s="9"/>
      <c r="C3442" s="116"/>
      <c r="D3442" s="117"/>
      <c r="L3442" s="13"/>
      <c r="M3442" s="13"/>
      <c r="P3442" s="13"/>
    </row>
    <row r="3443" spans="1:16" x14ac:dyDescent="0.25">
      <c r="A3443" s="9"/>
      <c r="C3443" s="116"/>
      <c r="D3443" s="117"/>
      <c r="L3443" s="13"/>
      <c r="M3443" s="13"/>
      <c r="P3443" s="13"/>
    </row>
    <row r="3444" spans="1:16" x14ac:dyDescent="0.25">
      <c r="A3444" s="9"/>
      <c r="C3444" s="116"/>
      <c r="D3444" s="117"/>
      <c r="L3444" s="13"/>
      <c r="M3444" s="13"/>
      <c r="P3444" s="13"/>
    </row>
    <row r="3445" spans="1:16" x14ac:dyDescent="0.25">
      <c r="A3445" s="9"/>
      <c r="C3445" s="116"/>
      <c r="D3445" s="117"/>
      <c r="L3445" s="13"/>
      <c r="M3445" s="13"/>
      <c r="P3445" s="13"/>
    </row>
    <row r="3446" spans="1:16" x14ac:dyDescent="0.25">
      <c r="A3446" s="9"/>
      <c r="C3446" s="116"/>
      <c r="D3446" s="117"/>
      <c r="L3446" s="13"/>
      <c r="M3446" s="13"/>
      <c r="P3446" s="13"/>
    </row>
    <row r="3447" spans="1:16" x14ac:dyDescent="0.25">
      <c r="A3447" s="9"/>
      <c r="C3447" s="116"/>
      <c r="D3447" s="117"/>
      <c r="L3447" s="13"/>
      <c r="M3447" s="13"/>
      <c r="P3447" s="13"/>
    </row>
    <row r="3448" spans="1:16" x14ac:dyDescent="0.25">
      <c r="A3448" s="9"/>
      <c r="C3448" s="116"/>
      <c r="D3448" s="117"/>
      <c r="L3448" s="13"/>
      <c r="M3448" s="13"/>
      <c r="P3448" s="13"/>
    </row>
    <row r="3449" spans="1:16" x14ac:dyDescent="0.25">
      <c r="A3449" s="9"/>
      <c r="C3449" s="116"/>
      <c r="D3449" s="117"/>
      <c r="L3449" s="13"/>
      <c r="M3449" s="13"/>
      <c r="P3449" s="13"/>
    </row>
    <row r="3450" spans="1:16" x14ac:dyDescent="0.25">
      <c r="A3450" s="9"/>
      <c r="C3450" s="116"/>
      <c r="D3450" s="117"/>
      <c r="L3450" s="13"/>
      <c r="M3450" s="13"/>
      <c r="P3450" s="13"/>
    </row>
    <row r="3451" spans="1:16" x14ac:dyDescent="0.25">
      <c r="A3451" s="9"/>
      <c r="C3451" s="116"/>
      <c r="D3451" s="117"/>
      <c r="L3451" s="13"/>
      <c r="M3451" s="13"/>
      <c r="P3451" s="13"/>
    </row>
    <row r="3452" spans="1:16" x14ac:dyDescent="0.25">
      <c r="A3452" s="9"/>
      <c r="C3452" s="116"/>
      <c r="D3452" s="117"/>
      <c r="L3452" s="13"/>
      <c r="M3452" s="13"/>
      <c r="P3452" s="13"/>
    </row>
    <row r="3453" spans="1:16" x14ac:dyDescent="0.25">
      <c r="A3453" s="9"/>
      <c r="C3453" s="116"/>
      <c r="D3453" s="117"/>
      <c r="L3453" s="13"/>
      <c r="M3453" s="13"/>
      <c r="P3453" s="13"/>
    </row>
    <row r="3454" spans="1:16" x14ac:dyDescent="0.25">
      <c r="A3454" s="9"/>
      <c r="C3454" s="116"/>
      <c r="D3454" s="117"/>
      <c r="L3454" s="13"/>
      <c r="M3454" s="13"/>
      <c r="P3454" s="13"/>
    </row>
    <row r="3455" spans="1:16" x14ac:dyDescent="0.25">
      <c r="A3455" s="9"/>
      <c r="C3455" s="116"/>
      <c r="D3455" s="117"/>
      <c r="L3455" s="13"/>
      <c r="M3455" s="13"/>
      <c r="P3455" s="13"/>
    </row>
    <row r="3456" spans="1:16" x14ac:dyDescent="0.25">
      <c r="A3456" s="9"/>
      <c r="C3456" s="116"/>
      <c r="D3456" s="117"/>
      <c r="L3456" s="13"/>
      <c r="M3456" s="13"/>
      <c r="P3456" s="13"/>
    </row>
    <row r="3457" spans="1:16" x14ac:dyDescent="0.25">
      <c r="A3457" s="9"/>
      <c r="C3457" s="116"/>
      <c r="D3457" s="117"/>
      <c r="L3457" s="13"/>
      <c r="M3457" s="13"/>
      <c r="P3457" s="13"/>
    </row>
    <row r="3458" spans="1:16" x14ac:dyDescent="0.25">
      <c r="A3458" s="9"/>
      <c r="C3458" s="116"/>
      <c r="D3458" s="117"/>
      <c r="L3458" s="13"/>
      <c r="M3458" s="13"/>
      <c r="P3458" s="13"/>
    </row>
    <row r="3459" spans="1:16" x14ac:dyDescent="0.25">
      <c r="A3459" s="9"/>
      <c r="C3459" s="116"/>
      <c r="D3459" s="117"/>
      <c r="L3459" s="13"/>
      <c r="M3459" s="13"/>
      <c r="P3459" s="13"/>
    </row>
    <row r="3460" spans="1:16" x14ac:dyDescent="0.25">
      <c r="A3460" s="9"/>
      <c r="C3460" s="116"/>
      <c r="D3460" s="117"/>
      <c r="L3460" s="13"/>
      <c r="M3460" s="13"/>
      <c r="P3460" s="13"/>
    </row>
    <row r="3461" spans="1:16" x14ac:dyDescent="0.25">
      <c r="A3461" s="9"/>
      <c r="C3461" s="116"/>
      <c r="D3461" s="117"/>
      <c r="L3461" s="13"/>
      <c r="M3461" s="13"/>
      <c r="P3461" s="13"/>
    </row>
    <row r="3462" spans="1:16" x14ac:dyDescent="0.25">
      <c r="A3462" s="9"/>
      <c r="C3462" s="116"/>
      <c r="D3462" s="117"/>
      <c r="L3462" s="13"/>
      <c r="M3462" s="13"/>
      <c r="P3462" s="13"/>
    </row>
    <row r="3463" spans="1:16" x14ac:dyDescent="0.25">
      <c r="A3463" s="9"/>
      <c r="C3463" s="116"/>
      <c r="D3463" s="117"/>
      <c r="L3463" s="13"/>
      <c r="M3463" s="13"/>
      <c r="P3463" s="13"/>
    </row>
    <row r="3464" spans="1:16" x14ac:dyDescent="0.25">
      <c r="A3464" s="9"/>
      <c r="C3464" s="116"/>
      <c r="D3464" s="117"/>
      <c r="L3464" s="13"/>
      <c r="M3464" s="13"/>
      <c r="P3464" s="13"/>
    </row>
    <row r="3465" spans="1:16" x14ac:dyDescent="0.25">
      <c r="A3465" s="9"/>
      <c r="C3465" s="116"/>
      <c r="D3465" s="117"/>
      <c r="L3465" s="13"/>
      <c r="M3465" s="13"/>
      <c r="P3465" s="13"/>
    </row>
    <row r="3466" spans="1:16" x14ac:dyDescent="0.25">
      <c r="A3466" s="9"/>
      <c r="C3466" s="116"/>
      <c r="D3466" s="117"/>
      <c r="L3466" s="13"/>
      <c r="M3466" s="13"/>
      <c r="P3466" s="13"/>
    </row>
    <row r="3467" spans="1:16" x14ac:dyDescent="0.25">
      <c r="A3467" s="9"/>
      <c r="C3467" s="116"/>
      <c r="D3467" s="117"/>
      <c r="L3467" s="13"/>
      <c r="M3467" s="13"/>
      <c r="P3467" s="13"/>
    </row>
    <row r="3468" spans="1:16" x14ac:dyDescent="0.25">
      <c r="A3468" s="9"/>
      <c r="C3468" s="116"/>
      <c r="D3468" s="117"/>
      <c r="L3468" s="13"/>
      <c r="M3468" s="13"/>
      <c r="P3468" s="13"/>
    </row>
    <row r="3469" spans="1:16" x14ac:dyDescent="0.25">
      <c r="A3469" s="9"/>
      <c r="C3469" s="116"/>
      <c r="D3469" s="117"/>
      <c r="L3469" s="13"/>
      <c r="M3469" s="13"/>
      <c r="P3469" s="13"/>
    </row>
    <row r="3470" spans="1:16" x14ac:dyDescent="0.25">
      <c r="A3470" s="9"/>
      <c r="C3470" s="116"/>
      <c r="D3470" s="117"/>
      <c r="L3470" s="13"/>
      <c r="M3470" s="13"/>
      <c r="P3470" s="13"/>
    </row>
    <row r="3471" spans="1:16" x14ac:dyDescent="0.25">
      <c r="A3471" s="9"/>
      <c r="C3471" s="116"/>
      <c r="D3471" s="117"/>
      <c r="L3471" s="13"/>
      <c r="M3471" s="13"/>
      <c r="P3471" s="13"/>
    </row>
    <row r="3472" spans="1:16" x14ac:dyDescent="0.25">
      <c r="A3472" s="9"/>
      <c r="C3472" s="116"/>
      <c r="D3472" s="117"/>
      <c r="L3472" s="13"/>
      <c r="M3472" s="13"/>
      <c r="P3472" s="13"/>
    </row>
    <row r="3473" spans="1:16" x14ac:dyDescent="0.25">
      <c r="A3473" s="9"/>
      <c r="C3473" s="116"/>
      <c r="D3473" s="117"/>
      <c r="L3473" s="13"/>
      <c r="M3473" s="13"/>
      <c r="P3473" s="13"/>
    </row>
    <row r="3474" spans="1:16" x14ac:dyDescent="0.25">
      <c r="A3474" s="9"/>
      <c r="C3474" s="116"/>
      <c r="D3474" s="117"/>
      <c r="L3474" s="13"/>
      <c r="M3474" s="13"/>
      <c r="P3474" s="13"/>
    </row>
    <row r="3475" spans="1:16" x14ac:dyDescent="0.25">
      <c r="A3475" s="9"/>
      <c r="C3475" s="116"/>
      <c r="D3475" s="117"/>
      <c r="L3475" s="13"/>
      <c r="M3475" s="13"/>
      <c r="P3475" s="13"/>
    </row>
    <row r="3476" spans="1:16" x14ac:dyDescent="0.25">
      <c r="A3476" s="9"/>
      <c r="C3476" s="116"/>
      <c r="D3476" s="117"/>
      <c r="L3476" s="13"/>
      <c r="M3476" s="13"/>
      <c r="P3476" s="13"/>
    </row>
    <row r="3477" spans="1:16" x14ac:dyDescent="0.25">
      <c r="A3477" s="9"/>
      <c r="C3477" s="116"/>
      <c r="D3477" s="117"/>
      <c r="L3477" s="13"/>
      <c r="M3477" s="13"/>
      <c r="P3477" s="13"/>
    </row>
    <row r="3478" spans="1:16" x14ac:dyDescent="0.25">
      <c r="A3478" s="9"/>
      <c r="C3478" s="116"/>
      <c r="D3478" s="117"/>
      <c r="L3478" s="13"/>
      <c r="M3478" s="13"/>
      <c r="P3478" s="13"/>
    </row>
    <row r="3479" spans="1:16" x14ac:dyDescent="0.25">
      <c r="A3479" s="9"/>
      <c r="C3479" s="116"/>
      <c r="D3479" s="117"/>
      <c r="L3479" s="13"/>
      <c r="M3479" s="13"/>
      <c r="P3479" s="13"/>
    </row>
    <row r="3480" spans="1:16" x14ac:dyDescent="0.25">
      <c r="A3480" s="9"/>
      <c r="C3480" s="116"/>
      <c r="D3480" s="117"/>
      <c r="L3480" s="13"/>
      <c r="M3480" s="13"/>
      <c r="P3480" s="13"/>
    </row>
    <row r="3481" spans="1:16" x14ac:dyDescent="0.25">
      <c r="A3481" s="9"/>
      <c r="C3481" s="116"/>
      <c r="D3481" s="117"/>
      <c r="L3481" s="13"/>
      <c r="M3481" s="13"/>
      <c r="P3481" s="13"/>
    </row>
    <row r="3482" spans="1:16" x14ac:dyDescent="0.25">
      <c r="A3482" s="9"/>
      <c r="C3482" s="116"/>
      <c r="D3482" s="117"/>
      <c r="L3482" s="13"/>
      <c r="M3482" s="13"/>
      <c r="P3482" s="13"/>
    </row>
    <row r="3483" spans="1:16" x14ac:dyDescent="0.25">
      <c r="A3483" s="9"/>
      <c r="C3483" s="116"/>
      <c r="D3483" s="117"/>
      <c r="L3483" s="13"/>
      <c r="M3483" s="13"/>
      <c r="P3483" s="13"/>
    </row>
    <row r="3484" spans="1:16" x14ac:dyDescent="0.25">
      <c r="A3484" s="9"/>
      <c r="C3484" s="116"/>
      <c r="D3484" s="117"/>
      <c r="L3484" s="13"/>
      <c r="M3484" s="13"/>
      <c r="P3484" s="13"/>
    </row>
    <row r="3485" spans="1:16" x14ac:dyDescent="0.25">
      <c r="A3485" s="9"/>
      <c r="C3485" s="116"/>
      <c r="D3485" s="117"/>
      <c r="L3485" s="13"/>
      <c r="M3485" s="13"/>
      <c r="P3485" s="13"/>
    </row>
    <row r="3486" spans="1:16" x14ac:dyDescent="0.25">
      <c r="A3486" s="9"/>
      <c r="C3486" s="116"/>
      <c r="D3486" s="117"/>
      <c r="L3486" s="13"/>
      <c r="M3486" s="13"/>
      <c r="P3486" s="13"/>
    </row>
    <row r="3487" spans="1:16" x14ac:dyDescent="0.25">
      <c r="A3487" s="9"/>
      <c r="C3487" s="116"/>
      <c r="D3487" s="117"/>
      <c r="L3487" s="13"/>
      <c r="M3487" s="13"/>
      <c r="P3487" s="13"/>
    </row>
    <row r="3488" spans="1:16" x14ac:dyDescent="0.25">
      <c r="A3488" s="9"/>
      <c r="C3488" s="116"/>
      <c r="D3488" s="117"/>
      <c r="L3488" s="13"/>
      <c r="M3488" s="13"/>
      <c r="P3488" s="13"/>
    </row>
    <row r="3489" spans="1:16" x14ac:dyDescent="0.25">
      <c r="A3489" s="9"/>
      <c r="C3489" s="116"/>
      <c r="D3489" s="117"/>
      <c r="L3489" s="13"/>
      <c r="M3489" s="13"/>
      <c r="P3489" s="13"/>
    </row>
    <row r="3490" spans="1:16" x14ac:dyDescent="0.25">
      <c r="A3490" s="9"/>
      <c r="C3490" s="116"/>
      <c r="D3490" s="117"/>
      <c r="L3490" s="13"/>
      <c r="M3490" s="13"/>
      <c r="P3490" s="13"/>
    </row>
    <row r="3491" spans="1:16" x14ac:dyDescent="0.25">
      <c r="A3491" s="9"/>
      <c r="C3491" s="116"/>
      <c r="D3491" s="117"/>
      <c r="L3491" s="13"/>
      <c r="M3491" s="13"/>
      <c r="P3491" s="13"/>
    </row>
    <row r="3492" spans="1:16" x14ac:dyDescent="0.25">
      <c r="A3492" s="9"/>
      <c r="C3492" s="116"/>
      <c r="D3492" s="117"/>
      <c r="L3492" s="13"/>
      <c r="M3492" s="13"/>
      <c r="P3492" s="13"/>
    </row>
    <row r="3493" spans="1:16" x14ac:dyDescent="0.25">
      <c r="A3493" s="9"/>
      <c r="C3493" s="116"/>
      <c r="D3493" s="117"/>
      <c r="L3493" s="13"/>
      <c r="M3493" s="13"/>
      <c r="P3493" s="13"/>
    </row>
    <row r="3494" spans="1:16" x14ac:dyDescent="0.25">
      <c r="A3494" s="9"/>
      <c r="C3494" s="116"/>
      <c r="D3494" s="117"/>
      <c r="L3494" s="13"/>
      <c r="M3494" s="13"/>
      <c r="P3494" s="13"/>
    </row>
    <row r="3495" spans="1:16" x14ac:dyDescent="0.25">
      <c r="A3495" s="9"/>
      <c r="C3495" s="116"/>
      <c r="D3495" s="117"/>
      <c r="L3495" s="13"/>
      <c r="M3495" s="13"/>
      <c r="P3495" s="13"/>
    </row>
    <row r="3496" spans="1:16" x14ac:dyDescent="0.25">
      <c r="A3496" s="9"/>
      <c r="C3496" s="116"/>
      <c r="D3496" s="117"/>
      <c r="L3496" s="13"/>
      <c r="M3496" s="13"/>
      <c r="P3496" s="13"/>
    </row>
    <row r="3497" spans="1:16" x14ac:dyDescent="0.25">
      <c r="A3497" s="9"/>
      <c r="C3497" s="116"/>
      <c r="D3497" s="117"/>
      <c r="L3497" s="13"/>
      <c r="M3497" s="13"/>
      <c r="P3497" s="13"/>
    </row>
    <row r="3498" spans="1:16" x14ac:dyDescent="0.25">
      <c r="A3498" s="9"/>
      <c r="C3498" s="116"/>
      <c r="D3498" s="117"/>
      <c r="L3498" s="13"/>
      <c r="M3498" s="13"/>
      <c r="P3498" s="13"/>
    </row>
    <row r="3499" spans="1:16" x14ac:dyDescent="0.25">
      <c r="A3499" s="9"/>
      <c r="C3499" s="116"/>
      <c r="D3499" s="117"/>
      <c r="L3499" s="13"/>
      <c r="M3499" s="13"/>
      <c r="P3499" s="13"/>
    </row>
    <row r="3500" spans="1:16" x14ac:dyDescent="0.25">
      <c r="A3500" s="9"/>
      <c r="C3500" s="116"/>
      <c r="D3500" s="117"/>
      <c r="L3500" s="13"/>
      <c r="M3500" s="13"/>
      <c r="P3500" s="13"/>
    </row>
    <row r="3501" spans="1:16" x14ac:dyDescent="0.25">
      <c r="A3501" s="9"/>
      <c r="C3501" s="116"/>
      <c r="D3501" s="117"/>
      <c r="L3501" s="13"/>
      <c r="M3501" s="13"/>
      <c r="P3501" s="13"/>
    </row>
    <row r="3502" spans="1:16" x14ac:dyDescent="0.25">
      <c r="A3502" s="9"/>
      <c r="C3502" s="116"/>
      <c r="D3502" s="117"/>
      <c r="L3502" s="13"/>
      <c r="M3502" s="13"/>
      <c r="P3502" s="13"/>
    </row>
    <row r="3503" spans="1:16" x14ac:dyDescent="0.25">
      <c r="A3503" s="9"/>
      <c r="C3503" s="116"/>
      <c r="D3503" s="117"/>
      <c r="L3503" s="13"/>
      <c r="M3503" s="13"/>
      <c r="P3503" s="13"/>
    </row>
    <row r="3504" spans="1:16" x14ac:dyDescent="0.25">
      <c r="A3504" s="9"/>
      <c r="C3504" s="116"/>
      <c r="D3504" s="117"/>
      <c r="L3504" s="13"/>
      <c r="M3504" s="13"/>
      <c r="P3504" s="13"/>
    </row>
    <row r="3505" spans="1:16" x14ac:dyDescent="0.25">
      <c r="A3505" s="9"/>
      <c r="C3505" s="116"/>
      <c r="D3505" s="117"/>
      <c r="L3505" s="13"/>
      <c r="M3505" s="13"/>
      <c r="P3505" s="13"/>
    </row>
    <row r="3506" spans="1:16" x14ac:dyDescent="0.25">
      <c r="A3506" s="9"/>
      <c r="C3506" s="116"/>
      <c r="D3506" s="117"/>
      <c r="L3506" s="13"/>
      <c r="M3506" s="13"/>
      <c r="P3506" s="13"/>
    </row>
    <row r="3507" spans="1:16" x14ac:dyDescent="0.25">
      <c r="A3507" s="9"/>
      <c r="C3507" s="116"/>
      <c r="D3507" s="117"/>
      <c r="L3507" s="13"/>
      <c r="M3507" s="13"/>
      <c r="P3507" s="13"/>
    </row>
    <row r="3508" spans="1:16" x14ac:dyDescent="0.25">
      <c r="A3508" s="9"/>
      <c r="C3508" s="116"/>
      <c r="D3508" s="117"/>
      <c r="L3508" s="13"/>
      <c r="M3508" s="13"/>
      <c r="P3508" s="13"/>
    </row>
    <row r="3509" spans="1:16" x14ac:dyDescent="0.25">
      <c r="A3509" s="9"/>
      <c r="C3509" s="116"/>
      <c r="D3509" s="117"/>
      <c r="L3509" s="13"/>
      <c r="M3509" s="13"/>
      <c r="P3509" s="13"/>
    </row>
    <row r="3510" spans="1:16" x14ac:dyDescent="0.25">
      <c r="A3510" s="9"/>
      <c r="C3510" s="116"/>
      <c r="D3510" s="117"/>
      <c r="L3510" s="13"/>
      <c r="M3510" s="13"/>
      <c r="P3510" s="13"/>
    </row>
    <row r="3511" spans="1:16" x14ac:dyDescent="0.25">
      <c r="A3511" s="9"/>
      <c r="C3511" s="116"/>
      <c r="D3511" s="117"/>
      <c r="L3511" s="13"/>
      <c r="M3511" s="13"/>
      <c r="P3511" s="13"/>
    </row>
    <row r="3512" spans="1:16" x14ac:dyDescent="0.25">
      <c r="A3512" s="9"/>
      <c r="C3512" s="116"/>
      <c r="D3512" s="117"/>
      <c r="L3512" s="13"/>
      <c r="M3512" s="13"/>
      <c r="P3512" s="13"/>
    </row>
    <row r="3513" spans="1:16" x14ac:dyDescent="0.25">
      <c r="A3513" s="9"/>
      <c r="C3513" s="116"/>
      <c r="D3513" s="117"/>
      <c r="L3513" s="13"/>
      <c r="M3513" s="13"/>
      <c r="P3513" s="13"/>
    </row>
    <row r="3514" spans="1:16" x14ac:dyDescent="0.25">
      <c r="A3514" s="9"/>
      <c r="C3514" s="116"/>
      <c r="D3514" s="117"/>
      <c r="L3514" s="13"/>
      <c r="M3514" s="13"/>
      <c r="P3514" s="13"/>
    </row>
    <row r="3515" spans="1:16" x14ac:dyDescent="0.25">
      <c r="A3515" s="9"/>
      <c r="C3515" s="116"/>
      <c r="D3515" s="117"/>
      <c r="L3515" s="13"/>
      <c r="M3515" s="13"/>
      <c r="P3515" s="13"/>
    </row>
    <row r="3516" spans="1:16" x14ac:dyDescent="0.25">
      <c r="A3516" s="9"/>
      <c r="C3516" s="116"/>
      <c r="D3516" s="117"/>
      <c r="L3516" s="13"/>
      <c r="M3516" s="13"/>
      <c r="P3516" s="13"/>
    </row>
    <row r="3517" spans="1:16" x14ac:dyDescent="0.25">
      <c r="A3517" s="9"/>
      <c r="C3517" s="116"/>
      <c r="D3517" s="117"/>
      <c r="L3517" s="13"/>
      <c r="M3517" s="13"/>
      <c r="P3517" s="13"/>
    </row>
    <row r="3518" spans="1:16" x14ac:dyDescent="0.25">
      <c r="A3518" s="9"/>
      <c r="C3518" s="116"/>
      <c r="D3518" s="117"/>
      <c r="L3518" s="13"/>
      <c r="M3518" s="13"/>
      <c r="P3518" s="13"/>
    </row>
    <row r="3519" spans="1:16" x14ac:dyDescent="0.25">
      <c r="A3519" s="9"/>
      <c r="C3519" s="116"/>
      <c r="D3519" s="117"/>
      <c r="L3519" s="13"/>
      <c r="M3519" s="13"/>
      <c r="P3519" s="13"/>
    </row>
    <row r="3520" spans="1:16" x14ac:dyDescent="0.25">
      <c r="A3520" s="9"/>
      <c r="C3520" s="116"/>
      <c r="D3520" s="117"/>
      <c r="L3520" s="13"/>
      <c r="M3520" s="13"/>
      <c r="P3520" s="13"/>
    </row>
    <row r="3521" spans="1:16" x14ac:dyDescent="0.25">
      <c r="A3521" s="9"/>
      <c r="C3521" s="116"/>
      <c r="D3521" s="117"/>
      <c r="L3521" s="13"/>
      <c r="M3521" s="13"/>
      <c r="P3521" s="13"/>
    </row>
    <row r="3522" spans="1:16" x14ac:dyDescent="0.25">
      <c r="A3522" s="9"/>
      <c r="C3522" s="116"/>
      <c r="D3522" s="117"/>
      <c r="L3522" s="13"/>
      <c r="M3522" s="13"/>
      <c r="P3522" s="13"/>
    </row>
    <row r="3523" spans="1:16" x14ac:dyDescent="0.25">
      <c r="A3523" s="9"/>
      <c r="C3523" s="116"/>
      <c r="D3523" s="117"/>
      <c r="L3523" s="13"/>
      <c r="M3523" s="13"/>
      <c r="P3523" s="13"/>
    </row>
    <row r="3524" spans="1:16" x14ac:dyDescent="0.25">
      <c r="A3524" s="9"/>
      <c r="C3524" s="116"/>
      <c r="D3524" s="117"/>
      <c r="L3524" s="13"/>
      <c r="M3524" s="13"/>
      <c r="P3524" s="13"/>
    </row>
    <row r="3525" spans="1:16" x14ac:dyDescent="0.25">
      <c r="A3525" s="9"/>
      <c r="C3525" s="116"/>
      <c r="D3525" s="117"/>
      <c r="L3525" s="13"/>
      <c r="M3525" s="13"/>
      <c r="P3525" s="13"/>
    </row>
    <row r="3526" spans="1:16" x14ac:dyDescent="0.25">
      <c r="A3526" s="9"/>
      <c r="C3526" s="116"/>
      <c r="D3526" s="117"/>
      <c r="L3526" s="13"/>
      <c r="M3526" s="13"/>
      <c r="P3526" s="13"/>
    </row>
    <row r="3527" spans="1:16" x14ac:dyDescent="0.25">
      <c r="A3527" s="9"/>
      <c r="C3527" s="116"/>
      <c r="D3527" s="117"/>
      <c r="L3527" s="13"/>
      <c r="M3527" s="13"/>
      <c r="P3527" s="13"/>
    </row>
    <row r="3528" spans="1:16" x14ac:dyDescent="0.25">
      <c r="A3528" s="9"/>
      <c r="C3528" s="116"/>
      <c r="D3528" s="117"/>
      <c r="L3528" s="13"/>
      <c r="M3528" s="13"/>
      <c r="P3528" s="13"/>
    </row>
    <row r="3529" spans="1:16" x14ac:dyDescent="0.25">
      <c r="A3529" s="9"/>
      <c r="C3529" s="116"/>
      <c r="D3529" s="117"/>
      <c r="L3529" s="13"/>
      <c r="M3529" s="13"/>
      <c r="P3529" s="13"/>
    </row>
    <row r="3530" spans="1:16" x14ac:dyDescent="0.25">
      <c r="A3530" s="9"/>
      <c r="C3530" s="116"/>
      <c r="D3530" s="117"/>
      <c r="L3530" s="13"/>
      <c r="M3530" s="13"/>
      <c r="P3530" s="13"/>
    </row>
    <row r="3531" spans="1:16" x14ac:dyDescent="0.25">
      <c r="A3531" s="9"/>
      <c r="C3531" s="116"/>
      <c r="D3531" s="117"/>
      <c r="L3531" s="13"/>
      <c r="M3531" s="13"/>
      <c r="P3531" s="13"/>
    </row>
    <row r="3532" spans="1:16" x14ac:dyDescent="0.25">
      <c r="A3532" s="9"/>
      <c r="C3532" s="116"/>
      <c r="D3532" s="117"/>
      <c r="L3532" s="13"/>
      <c r="M3532" s="13"/>
      <c r="P3532" s="13"/>
    </row>
    <row r="3533" spans="1:16" x14ac:dyDescent="0.25">
      <c r="A3533" s="9"/>
      <c r="C3533" s="116"/>
      <c r="D3533" s="117"/>
      <c r="L3533" s="13"/>
      <c r="M3533" s="13"/>
      <c r="P3533" s="13"/>
    </row>
    <row r="3534" spans="1:16" x14ac:dyDescent="0.25">
      <c r="A3534" s="9"/>
      <c r="C3534" s="116"/>
      <c r="D3534" s="117"/>
      <c r="L3534" s="13"/>
      <c r="M3534" s="13"/>
      <c r="P3534" s="13"/>
    </row>
    <row r="3535" spans="1:16" x14ac:dyDescent="0.25">
      <c r="A3535" s="9"/>
      <c r="C3535" s="116"/>
      <c r="D3535" s="117"/>
      <c r="L3535" s="13"/>
      <c r="M3535" s="13"/>
      <c r="P3535" s="13"/>
    </row>
    <row r="3536" spans="1:16" x14ac:dyDescent="0.25">
      <c r="A3536" s="9"/>
      <c r="C3536" s="116"/>
      <c r="D3536" s="117"/>
      <c r="L3536" s="13"/>
      <c r="M3536" s="13"/>
      <c r="P3536" s="13"/>
    </row>
    <row r="3537" spans="1:16" x14ac:dyDescent="0.25">
      <c r="A3537" s="9"/>
      <c r="C3537" s="116"/>
      <c r="D3537" s="117"/>
      <c r="L3537" s="13"/>
      <c r="M3537" s="13"/>
      <c r="P3537" s="13"/>
    </row>
    <row r="3538" spans="1:16" x14ac:dyDescent="0.25">
      <c r="A3538" s="9"/>
      <c r="C3538" s="116"/>
      <c r="D3538" s="117"/>
      <c r="L3538" s="13"/>
      <c r="M3538" s="13"/>
      <c r="P3538" s="13"/>
    </row>
    <row r="3539" spans="1:16" x14ac:dyDescent="0.25">
      <c r="A3539" s="9"/>
      <c r="C3539" s="116"/>
      <c r="D3539" s="117"/>
      <c r="L3539" s="13"/>
      <c r="M3539" s="13"/>
      <c r="P3539" s="13"/>
    </row>
    <row r="3540" spans="1:16" x14ac:dyDescent="0.25">
      <c r="A3540" s="9"/>
      <c r="C3540" s="116"/>
      <c r="D3540" s="117"/>
      <c r="L3540" s="13"/>
      <c r="M3540" s="13"/>
      <c r="P3540" s="13"/>
    </row>
    <row r="3541" spans="1:16" x14ac:dyDescent="0.25">
      <c r="A3541" s="9"/>
      <c r="C3541" s="116"/>
      <c r="D3541" s="117"/>
      <c r="L3541" s="13"/>
      <c r="M3541" s="13"/>
      <c r="P3541" s="13"/>
    </row>
    <row r="3542" spans="1:16" x14ac:dyDescent="0.25">
      <c r="A3542" s="9"/>
      <c r="C3542" s="116"/>
      <c r="D3542" s="117"/>
      <c r="L3542" s="13"/>
      <c r="M3542" s="13"/>
      <c r="P3542" s="13"/>
    </row>
    <row r="3543" spans="1:16" x14ac:dyDescent="0.25">
      <c r="A3543" s="9"/>
      <c r="C3543" s="116"/>
      <c r="D3543" s="117"/>
      <c r="L3543" s="13"/>
      <c r="M3543" s="13"/>
      <c r="P3543" s="13"/>
    </row>
    <row r="3544" spans="1:16" x14ac:dyDescent="0.25">
      <c r="A3544" s="9"/>
      <c r="C3544" s="116"/>
      <c r="D3544" s="117"/>
      <c r="L3544" s="13"/>
      <c r="M3544" s="13"/>
      <c r="P3544" s="13"/>
    </row>
    <row r="3545" spans="1:16" x14ac:dyDescent="0.25">
      <c r="A3545" s="9"/>
      <c r="C3545" s="116"/>
      <c r="D3545" s="117"/>
      <c r="L3545" s="13"/>
      <c r="M3545" s="13"/>
      <c r="P3545" s="13"/>
    </row>
    <row r="3546" spans="1:16" x14ac:dyDescent="0.25">
      <c r="A3546" s="9"/>
      <c r="C3546" s="116"/>
      <c r="D3546" s="117"/>
      <c r="L3546" s="13"/>
      <c r="M3546" s="13"/>
      <c r="P3546" s="13"/>
    </row>
    <row r="3547" spans="1:16" x14ac:dyDescent="0.25">
      <c r="A3547" s="9"/>
      <c r="C3547" s="116"/>
      <c r="D3547" s="117"/>
      <c r="L3547" s="13"/>
      <c r="M3547" s="13"/>
      <c r="P3547" s="13"/>
    </row>
    <row r="3548" spans="1:16" x14ac:dyDescent="0.25">
      <c r="A3548" s="9"/>
      <c r="C3548" s="116"/>
      <c r="D3548" s="117"/>
      <c r="L3548" s="13"/>
      <c r="M3548" s="13"/>
      <c r="P3548" s="13"/>
    </row>
    <row r="3549" spans="1:16" x14ac:dyDescent="0.25">
      <c r="A3549" s="9"/>
      <c r="C3549" s="116"/>
      <c r="D3549" s="117"/>
      <c r="L3549" s="13"/>
      <c r="M3549" s="13"/>
      <c r="P3549" s="13"/>
    </row>
    <row r="3550" spans="1:16" x14ac:dyDescent="0.25">
      <c r="A3550" s="9"/>
      <c r="C3550" s="116"/>
      <c r="D3550" s="117"/>
      <c r="L3550" s="13"/>
      <c r="M3550" s="13"/>
      <c r="P3550" s="13"/>
    </row>
    <row r="3551" spans="1:16" x14ac:dyDescent="0.25">
      <c r="A3551" s="9"/>
      <c r="C3551" s="116"/>
      <c r="D3551" s="117"/>
      <c r="L3551" s="13"/>
      <c r="M3551" s="13"/>
      <c r="P3551" s="13"/>
    </row>
    <row r="3552" spans="1:16" x14ac:dyDescent="0.25">
      <c r="A3552" s="9"/>
      <c r="C3552" s="116"/>
      <c r="D3552" s="117"/>
      <c r="L3552" s="13"/>
      <c r="M3552" s="13"/>
      <c r="P3552" s="13"/>
    </row>
    <row r="3553" spans="1:16" x14ac:dyDescent="0.25">
      <c r="A3553" s="9"/>
      <c r="C3553" s="116"/>
      <c r="D3553" s="117"/>
      <c r="L3553" s="13"/>
      <c r="M3553" s="13"/>
      <c r="P3553" s="13"/>
    </row>
    <row r="3554" spans="1:16" x14ac:dyDescent="0.25">
      <c r="A3554" s="9"/>
      <c r="C3554" s="116"/>
      <c r="D3554" s="117"/>
      <c r="L3554" s="13"/>
      <c r="M3554" s="13"/>
      <c r="P3554" s="13"/>
    </row>
    <row r="3555" spans="1:16" x14ac:dyDescent="0.25">
      <c r="A3555" s="9"/>
      <c r="C3555" s="116"/>
      <c r="D3555" s="117"/>
      <c r="L3555" s="13"/>
      <c r="M3555" s="13"/>
      <c r="P3555" s="13"/>
    </row>
    <row r="3556" spans="1:16" x14ac:dyDescent="0.25">
      <c r="A3556" s="9"/>
      <c r="C3556" s="116"/>
      <c r="D3556" s="117"/>
      <c r="L3556" s="13"/>
      <c r="M3556" s="13"/>
      <c r="P3556" s="13"/>
    </row>
    <row r="3557" spans="1:16" x14ac:dyDescent="0.25">
      <c r="A3557" s="9"/>
      <c r="C3557" s="116"/>
      <c r="D3557" s="117"/>
      <c r="L3557" s="13"/>
      <c r="M3557" s="13"/>
      <c r="P3557" s="13"/>
    </row>
    <row r="3558" spans="1:16" x14ac:dyDescent="0.25">
      <c r="A3558" s="9"/>
      <c r="C3558" s="116"/>
      <c r="D3558" s="117"/>
      <c r="L3558" s="13"/>
      <c r="M3558" s="13"/>
      <c r="P3558" s="13"/>
    </row>
    <row r="3559" spans="1:16" x14ac:dyDescent="0.25">
      <c r="A3559" s="9"/>
      <c r="C3559" s="116"/>
      <c r="D3559" s="117"/>
      <c r="L3559" s="13"/>
      <c r="M3559" s="13"/>
      <c r="P3559" s="13"/>
    </row>
    <row r="3560" spans="1:16" x14ac:dyDescent="0.25">
      <c r="A3560" s="9"/>
      <c r="C3560" s="116"/>
      <c r="D3560" s="117"/>
      <c r="L3560" s="13"/>
      <c r="M3560" s="13"/>
      <c r="P3560" s="13"/>
    </row>
    <row r="3561" spans="1:16" x14ac:dyDescent="0.25">
      <c r="A3561" s="9"/>
      <c r="C3561" s="116"/>
      <c r="D3561" s="117"/>
      <c r="L3561" s="13"/>
      <c r="M3561" s="13"/>
      <c r="P3561" s="13"/>
    </row>
    <row r="3562" spans="1:16" x14ac:dyDescent="0.25">
      <c r="A3562" s="9"/>
      <c r="C3562" s="116"/>
      <c r="D3562" s="117"/>
      <c r="L3562" s="13"/>
      <c r="M3562" s="13"/>
      <c r="P3562" s="13"/>
    </row>
    <row r="3563" spans="1:16" x14ac:dyDescent="0.25">
      <c r="A3563" s="9"/>
      <c r="C3563" s="116"/>
      <c r="D3563" s="117"/>
      <c r="L3563" s="13"/>
      <c r="M3563" s="13"/>
      <c r="P3563" s="13"/>
    </row>
    <row r="3564" spans="1:16" x14ac:dyDescent="0.25">
      <c r="A3564" s="9"/>
      <c r="C3564" s="116"/>
      <c r="D3564" s="117"/>
      <c r="L3564" s="13"/>
      <c r="M3564" s="13"/>
      <c r="P3564" s="13"/>
    </row>
    <row r="3565" spans="1:16" x14ac:dyDescent="0.25">
      <c r="A3565" s="9"/>
      <c r="C3565" s="116"/>
      <c r="D3565" s="117"/>
      <c r="L3565" s="13"/>
      <c r="M3565" s="13"/>
      <c r="P3565" s="13"/>
    </row>
    <row r="3566" spans="1:16" x14ac:dyDescent="0.25">
      <c r="A3566" s="9"/>
      <c r="C3566" s="116"/>
      <c r="D3566" s="117"/>
      <c r="L3566" s="13"/>
      <c r="M3566" s="13"/>
      <c r="P3566" s="13"/>
    </row>
    <row r="3567" spans="1:16" x14ac:dyDescent="0.25">
      <c r="A3567" s="9"/>
      <c r="C3567" s="116"/>
      <c r="D3567" s="117"/>
      <c r="L3567" s="13"/>
      <c r="M3567" s="13"/>
      <c r="P3567" s="13"/>
    </row>
    <row r="3568" spans="1:16" x14ac:dyDescent="0.25">
      <c r="A3568" s="9"/>
      <c r="C3568" s="116"/>
      <c r="D3568" s="117"/>
      <c r="L3568" s="13"/>
      <c r="M3568" s="13"/>
      <c r="P3568" s="13"/>
    </row>
    <row r="3569" spans="1:16" x14ac:dyDescent="0.25">
      <c r="A3569" s="9"/>
      <c r="C3569" s="116"/>
      <c r="D3569" s="117"/>
      <c r="L3569" s="13"/>
      <c r="M3569" s="13"/>
      <c r="P3569" s="13"/>
    </row>
    <row r="3570" spans="1:16" x14ac:dyDescent="0.25">
      <c r="A3570" s="9"/>
      <c r="C3570" s="116"/>
      <c r="D3570" s="117"/>
      <c r="L3570" s="13"/>
      <c r="M3570" s="13"/>
      <c r="P3570" s="13"/>
    </row>
    <row r="3571" spans="1:16" x14ac:dyDescent="0.25">
      <c r="A3571" s="9"/>
      <c r="C3571" s="116"/>
      <c r="D3571" s="117"/>
      <c r="L3571" s="13"/>
      <c r="M3571" s="13"/>
      <c r="P3571" s="13"/>
    </row>
    <row r="3572" spans="1:16" x14ac:dyDescent="0.25">
      <c r="A3572" s="9"/>
      <c r="C3572" s="116"/>
      <c r="D3572" s="117"/>
      <c r="L3572" s="13"/>
      <c r="M3572" s="13"/>
      <c r="P3572" s="13"/>
    </row>
    <row r="3573" spans="1:16" x14ac:dyDescent="0.25">
      <c r="A3573" s="9"/>
      <c r="C3573" s="116"/>
      <c r="D3573" s="117"/>
      <c r="L3573" s="13"/>
      <c r="M3573" s="13"/>
      <c r="P3573" s="13"/>
    </row>
    <row r="3574" spans="1:16" x14ac:dyDescent="0.25">
      <c r="A3574" s="9"/>
      <c r="C3574" s="116"/>
      <c r="D3574" s="117"/>
      <c r="L3574" s="13"/>
      <c r="M3574" s="13"/>
      <c r="P3574" s="13"/>
    </row>
    <row r="3575" spans="1:16" x14ac:dyDescent="0.25">
      <c r="A3575" s="9"/>
      <c r="C3575" s="116"/>
      <c r="D3575" s="117"/>
      <c r="L3575" s="13"/>
      <c r="M3575" s="13"/>
      <c r="P3575" s="13"/>
    </row>
    <row r="3576" spans="1:16" x14ac:dyDescent="0.25">
      <c r="A3576" s="9"/>
      <c r="C3576" s="116"/>
      <c r="D3576" s="117"/>
      <c r="L3576" s="13"/>
      <c r="M3576" s="13"/>
      <c r="P3576" s="13"/>
    </row>
    <row r="3577" spans="1:16" x14ac:dyDescent="0.25">
      <c r="A3577" s="9"/>
      <c r="C3577" s="116"/>
      <c r="D3577" s="117"/>
      <c r="L3577" s="13"/>
      <c r="M3577" s="13"/>
      <c r="P3577" s="13"/>
    </row>
    <row r="3578" spans="1:16" x14ac:dyDescent="0.25">
      <c r="A3578" s="9"/>
      <c r="C3578" s="116"/>
      <c r="D3578" s="117"/>
      <c r="L3578" s="13"/>
      <c r="M3578" s="13"/>
      <c r="P3578" s="13"/>
    </row>
    <row r="3579" spans="1:16" x14ac:dyDescent="0.25">
      <c r="A3579" s="9"/>
      <c r="C3579" s="116"/>
      <c r="D3579" s="117"/>
      <c r="L3579" s="13"/>
      <c r="M3579" s="13"/>
      <c r="P3579" s="13"/>
    </row>
    <row r="3580" spans="1:16" x14ac:dyDescent="0.25">
      <c r="A3580" s="9"/>
      <c r="C3580" s="116"/>
      <c r="D3580" s="117"/>
      <c r="L3580" s="13"/>
      <c r="M3580" s="13"/>
      <c r="P3580" s="13"/>
    </row>
    <row r="3581" spans="1:16" x14ac:dyDescent="0.25">
      <c r="A3581" s="9"/>
      <c r="C3581" s="116"/>
      <c r="D3581" s="117"/>
      <c r="L3581" s="13"/>
      <c r="M3581" s="13"/>
      <c r="P3581" s="13"/>
    </row>
    <row r="3582" spans="1:16" x14ac:dyDescent="0.25">
      <c r="A3582" s="9"/>
      <c r="C3582" s="116"/>
      <c r="D3582" s="117"/>
      <c r="L3582" s="13"/>
      <c r="M3582" s="13"/>
      <c r="P3582" s="13"/>
    </row>
    <row r="3583" spans="1:16" x14ac:dyDescent="0.25">
      <c r="A3583" s="9"/>
      <c r="C3583" s="116"/>
      <c r="D3583" s="117"/>
      <c r="L3583" s="13"/>
      <c r="M3583" s="13"/>
      <c r="P3583" s="13"/>
    </row>
    <row r="3584" spans="1:16" x14ac:dyDescent="0.25">
      <c r="A3584" s="9"/>
      <c r="C3584" s="116"/>
      <c r="D3584" s="117"/>
      <c r="L3584" s="13"/>
      <c r="M3584" s="13"/>
      <c r="P3584" s="13"/>
    </row>
    <row r="3585" spans="1:16" x14ac:dyDescent="0.25">
      <c r="A3585" s="9"/>
      <c r="C3585" s="116"/>
      <c r="D3585" s="117"/>
      <c r="L3585" s="13"/>
      <c r="M3585" s="13"/>
      <c r="P3585" s="13"/>
    </row>
    <row r="3586" spans="1:16" x14ac:dyDescent="0.25">
      <c r="A3586" s="9"/>
      <c r="C3586" s="116"/>
      <c r="D3586" s="117"/>
      <c r="L3586" s="13"/>
      <c r="M3586" s="13"/>
      <c r="P3586" s="13"/>
    </row>
    <row r="3587" spans="1:16" x14ac:dyDescent="0.25">
      <c r="A3587" s="9"/>
      <c r="C3587" s="116"/>
      <c r="D3587" s="117"/>
      <c r="L3587" s="13"/>
      <c r="M3587" s="13"/>
      <c r="P3587" s="13"/>
    </row>
    <row r="3588" spans="1:16" x14ac:dyDescent="0.25">
      <c r="A3588" s="9"/>
      <c r="C3588" s="116"/>
      <c r="D3588" s="117"/>
      <c r="L3588" s="13"/>
      <c r="M3588" s="13"/>
      <c r="P3588" s="13"/>
    </row>
    <row r="3589" spans="1:16" x14ac:dyDescent="0.25">
      <c r="A3589" s="9"/>
      <c r="C3589" s="116"/>
      <c r="D3589" s="117"/>
      <c r="L3589" s="13"/>
      <c r="M3589" s="13"/>
      <c r="P3589" s="13"/>
    </row>
    <row r="3590" spans="1:16" x14ac:dyDescent="0.25">
      <c r="A3590" s="9"/>
      <c r="C3590" s="116"/>
      <c r="D3590" s="117"/>
      <c r="L3590" s="13"/>
      <c r="M3590" s="13"/>
      <c r="P3590" s="13"/>
    </row>
    <row r="3591" spans="1:16" x14ac:dyDescent="0.25">
      <c r="A3591" s="9"/>
      <c r="C3591" s="116"/>
      <c r="D3591" s="117"/>
      <c r="L3591" s="13"/>
      <c r="M3591" s="13"/>
      <c r="P3591" s="13"/>
    </row>
    <row r="3592" spans="1:16" x14ac:dyDescent="0.25">
      <c r="A3592" s="9"/>
      <c r="C3592" s="116"/>
      <c r="D3592" s="117"/>
      <c r="L3592" s="13"/>
      <c r="M3592" s="13"/>
      <c r="P3592" s="13"/>
    </row>
    <row r="3593" spans="1:16" x14ac:dyDescent="0.25">
      <c r="A3593" s="9"/>
      <c r="C3593" s="116"/>
      <c r="D3593" s="117"/>
      <c r="L3593" s="13"/>
      <c r="M3593" s="13"/>
      <c r="P3593" s="13"/>
    </row>
    <row r="3594" spans="1:16" x14ac:dyDescent="0.25">
      <c r="A3594" s="9"/>
      <c r="C3594" s="116"/>
      <c r="D3594" s="117"/>
      <c r="L3594" s="13"/>
      <c r="M3594" s="13"/>
      <c r="P3594" s="13"/>
    </row>
    <row r="3595" spans="1:16" x14ac:dyDescent="0.25">
      <c r="A3595" s="9"/>
      <c r="C3595" s="116"/>
      <c r="D3595" s="117"/>
      <c r="L3595" s="13"/>
      <c r="M3595" s="13"/>
      <c r="P3595" s="13"/>
    </row>
    <row r="3596" spans="1:16" x14ac:dyDescent="0.25">
      <c r="A3596" s="9"/>
      <c r="C3596" s="116"/>
      <c r="D3596" s="117"/>
      <c r="L3596" s="13"/>
      <c r="M3596" s="13"/>
      <c r="P3596" s="13"/>
    </row>
    <row r="3597" spans="1:16" x14ac:dyDescent="0.25">
      <c r="A3597" s="9"/>
      <c r="C3597" s="116"/>
      <c r="D3597" s="117"/>
      <c r="L3597" s="13"/>
      <c r="M3597" s="13"/>
      <c r="P3597" s="13"/>
    </row>
    <row r="3598" spans="1:16" x14ac:dyDescent="0.25">
      <c r="A3598" s="9"/>
      <c r="C3598" s="116"/>
      <c r="D3598" s="117"/>
      <c r="L3598" s="13"/>
      <c r="M3598" s="13"/>
      <c r="P3598" s="13"/>
    </row>
    <row r="3599" spans="1:16" x14ac:dyDescent="0.25">
      <c r="A3599" s="9"/>
      <c r="C3599" s="116"/>
      <c r="D3599" s="117"/>
      <c r="L3599" s="13"/>
      <c r="M3599" s="13"/>
      <c r="P3599" s="13"/>
    </row>
    <row r="3600" spans="1:16" x14ac:dyDescent="0.25">
      <c r="A3600" s="9"/>
      <c r="C3600" s="116"/>
      <c r="D3600" s="117"/>
      <c r="L3600" s="13"/>
      <c r="M3600" s="13"/>
      <c r="P3600" s="13"/>
    </row>
    <row r="3601" spans="1:16" x14ac:dyDescent="0.25">
      <c r="A3601" s="9"/>
      <c r="C3601" s="116"/>
      <c r="D3601" s="117"/>
      <c r="L3601" s="13"/>
      <c r="M3601" s="13"/>
      <c r="P3601" s="13"/>
    </row>
    <row r="3602" spans="1:16" x14ac:dyDescent="0.25">
      <c r="A3602" s="9"/>
      <c r="C3602" s="116"/>
      <c r="D3602" s="117"/>
      <c r="L3602" s="13"/>
      <c r="M3602" s="13"/>
      <c r="P3602" s="13"/>
    </row>
    <row r="3603" spans="1:16" x14ac:dyDescent="0.25">
      <c r="A3603" s="9"/>
      <c r="C3603" s="116"/>
      <c r="D3603" s="117"/>
      <c r="L3603" s="13"/>
      <c r="M3603" s="13"/>
      <c r="P3603" s="13"/>
    </row>
    <row r="3604" spans="1:16" x14ac:dyDescent="0.25">
      <c r="A3604" s="9"/>
      <c r="C3604" s="116"/>
      <c r="D3604" s="117"/>
      <c r="L3604" s="13"/>
      <c r="M3604" s="13"/>
      <c r="P3604" s="13"/>
    </row>
    <row r="3605" spans="1:16" x14ac:dyDescent="0.25">
      <c r="A3605" s="9"/>
      <c r="C3605" s="116"/>
      <c r="D3605" s="117"/>
      <c r="L3605" s="13"/>
      <c r="M3605" s="13"/>
      <c r="P3605" s="13"/>
    </row>
    <row r="3606" spans="1:16" x14ac:dyDescent="0.25">
      <c r="A3606" s="9"/>
      <c r="C3606" s="116"/>
      <c r="D3606" s="117"/>
      <c r="L3606" s="13"/>
      <c r="M3606" s="13"/>
      <c r="P3606" s="13"/>
    </row>
    <row r="3607" spans="1:16" x14ac:dyDescent="0.25">
      <c r="A3607" s="9"/>
      <c r="C3607" s="116"/>
      <c r="D3607" s="117"/>
      <c r="L3607" s="13"/>
      <c r="M3607" s="13"/>
      <c r="P3607" s="13"/>
    </row>
    <row r="3608" spans="1:16" x14ac:dyDescent="0.25">
      <c r="A3608" s="9"/>
      <c r="C3608" s="116"/>
      <c r="D3608" s="117"/>
      <c r="L3608" s="13"/>
      <c r="M3608" s="13"/>
      <c r="P3608" s="13"/>
    </row>
    <row r="3609" spans="1:16" x14ac:dyDescent="0.25">
      <c r="A3609" s="9"/>
      <c r="C3609" s="116"/>
      <c r="D3609" s="117"/>
      <c r="L3609" s="13"/>
      <c r="M3609" s="13"/>
      <c r="P3609" s="13"/>
    </row>
    <row r="3610" spans="1:16" x14ac:dyDescent="0.25">
      <c r="A3610" s="9"/>
      <c r="C3610" s="116"/>
      <c r="D3610" s="117"/>
      <c r="L3610" s="13"/>
      <c r="M3610" s="13"/>
      <c r="P3610" s="13"/>
    </row>
    <row r="3611" spans="1:16" x14ac:dyDescent="0.25">
      <c r="A3611" s="9"/>
      <c r="C3611" s="116"/>
      <c r="D3611" s="117"/>
      <c r="L3611" s="13"/>
      <c r="M3611" s="13"/>
      <c r="P3611" s="13"/>
    </row>
    <row r="3612" spans="1:16" x14ac:dyDescent="0.25">
      <c r="A3612" s="9"/>
      <c r="C3612" s="116"/>
      <c r="D3612" s="117"/>
      <c r="L3612" s="13"/>
      <c r="M3612" s="13"/>
      <c r="P3612" s="13"/>
    </row>
    <row r="3613" spans="1:16" x14ac:dyDescent="0.25">
      <c r="A3613" s="9"/>
      <c r="C3613" s="116"/>
      <c r="D3613" s="117"/>
      <c r="L3613" s="13"/>
      <c r="M3613" s="13"/>
      <c r="P3613" s="13"/>
    </row>
    <row r="3614" spans="1:16" x14ac:dyDescent="0.25">
      <c r="A3614" s="9"/>
      <c r="C3614" s="116"/>
      <c r="D3614" s="117"/>
      <c r="L3614" s="13"/>
      <c r="M3614" s="13"/>
      <c r="P3614" s="13"/>
    </row>
    <row r="3615" spans="1:16" x14ac:dyDescent="0.25">
      <c r="A3615" s="9"/>
      <c r="C3615" s="116"/>
      <c r="D3615" s="117"/>
      <c r="L3615" s="13"/>
      <c r="M3615" s="13"/>
      <c r="P3615" s="13"/>
    </row>
    <row r="3616" spans="1:16" x14ac:dyDescent="0.25">
      <c r="A3616" s="9"/>
      <c r="C3616" s="116"/>
      <c r="D3616" s="117"/>
      <c r="L3616" s="13"/>
      <c r="M3616" s="13"/>
      <c r="P3616" s="13"/>
    </row>
    <row r="3617" spans="1:16" x14ac:dyDescent="0.25">
      <c r="A3617" s="9"/>
      <c r="C3617" s="116"/>
      <c r="D3617" s="117"/>
      <c r="L3617" s="13"/>
      <c r="M3617" s="13"/>
      <c r="P3617" s="13"/>
    </row>
    <row r="3618" spans="1:16" x14ac:dyDescent="0.25">
      <c r="A3618" s="9"/>
      <c r="C3618" s="116"/>
      <c r="D3618" s="117"/>
      <c r="L3618" s="13"/>
      <c r="M3618" s="13"/>
      <c r="P3618" s="13"/>
    </row>
    <row r="3619" spans="1:16" x14ac:dyDescent="0.25">
      <c r="A3619" s="9"/>
      <c r="C3619" s="116"/>
      <c r="D3619" s="117"/>
      <c r="L3619" s="13"/>
      <c r="M3619" s="13"/>
      <c r="P3619" s="13"/>
    </row>
    <row r="3620" spans="1:16" x14ac:dyDescent="0.25">
      <c r="A3620" s="9"/>
      <c r="C3620" s="116"/>
      <c r="D3620" s="117"/>
      <c r="L3620" s="13"/>
      <c r="M3620" s="13"/>
      <c r="P3620" s="13"/>
    </row>
    <row r="3621" spans="1:16" x14ac:dyDescent="0.25">
      <c r="A3621" s="9"/>
      <c r="C3621" s="116"/>
      <c r="D3621" s="117"/>
      <c r="L3621" s="13"/>
      <c r="M3621" s="13"/>
      <c r="P3621" s="13"/>
    </row>
    <row r="3622" spans="1:16" x14ac:dyDescent="0.25">
      <c r="A3622" s="9"/>
      <c r="C3622" s="116"/>
      <c r="D3622" s="117"/>
      <c r="L3622" s="13"/>
      <c r="M3622" s="13"/>
      <c r="P3622" s="13"/>
    </row>
    <row r="3623" spans="1:16" x14ac:dyDescent="0.25">
      <c r="A3623" s="9"/>
      <c r="C3623" s="116"/>
      <c r="D3623" s="117"/>
      <c r="L3623" s="13"/>
      <c r="M3623" s="13"/>
      <c r="P3623" s="13"/>
    </row>
    <row r="3624" spans="1:16" x14ac:dyDescent="0.25">
      <c r="A3624" s="9"/>
      <c r="C3624" s="116"/>
      <c r="D3624" s="117"/>
      <c r="L3624" s="13"/>
      <c r="M3624" s="13"/>
      <c r="P3624" s="13"/>
    </row>
    <row r="3625" spans="1:16" x14ac:dyDescent="0.25">
      <c r="A3625" s="9"/>
      <c r="C3625" s="116"/>
      <c r="D3625" s="117"/>
      <c r="L3625" s="13"/>
      <c r="M3625" s="13"/>
      <c r="P3625" s="13"/>
    </row>
    <row r="3626" spans="1:16" x14ac:dyDescent="0.25">
      <c r="A3626" s="9"/>
      <c r="C3626" s="116"/>
      <c r="D3626" s="117"/>
      <c r="L3626" s="13"/>
      <c r="M3626" s="13"/>
      <c r="P3626" s="13"/>
    </row>
    <row r="3627" spans="1:16" x14ac:dyDescent="0.25">
      <c r="A3627" s="9"/>
      <c r="C3627" s="116"/>
      <c r="D3627" s="117"/>
      <c r="L3627" s="13"/>
      <c r="M3627" s="13"/>
      <c r="P3627" s="13"/>
    </row>
    <row r="3628" spans="1:16" x14ac:dyDescent="0.25">
      <c r="A3628" s="9"/>
      <c r="C3628" s="116"/>
      <c r="D3628" s="117"/>
      <c r="L3628" s="13"/>
      <c r="M3628" s="13"/>
      <c r="P3628" s="13"/>
    </row>
    <row r="3629" spans="1:16" x14ac:dyDescent="0.25">
      <c r="A3629" s="9"/>
      <c r="C3629" s="116"/>
      <c r="D3629" s="117"/>
      <c r="L3629" s="13"/>
      <c r="M3629" s="13"/>
      <c r="P3629" s="13"/>
    </row>
    <row r="3630" spans="1:16" x14ac:dyDescent="0.25">
      <c r="A3630" s="9"/>
      <c r="C3630" s="116"/>
      <c r="D3630" s="117"/>
      <c r="L3630" s="13"/>
      <c r="M3630" s="13"/>
      <c r="P3630" s="13"/>
    </row>
    <row r="3631" spans="1:16" x14ac:dyDescent="0.25">
      <c r="A3631" s="9"/>
      <c r="C3631" s="116"/>
      <c r="D3631" s="117"/>
      <c r="L3631" s="13"/>
      <c r="M3631" s="13"/>
      <c r="P3631" s="13"/>
    </row>
    <row r="3632" spans="1:16" x14ac:dyDescent="0.25">
      <c r="A3632" s="9"/>
      <c r="C3632" s="116"/>
      <c r="D3632" s="117"/>
      <c r="L3632" s="13"/>
      <c r="M3632" s="13"/>
      <c r="P3632" s="13"/>
    </row>
    <row r="3633" spans="1:16" x14ac:dyDescent="0.25">
      <c r="A3633" s="9"/>
      <c r="C3633" s="116"/>
      <c r="D3633" s="117"/>
      <c r="L3633" s="13"/>
      <c r="M3633" s="13"/>
      <c r="P3633" s="13"/>
    </row>
    <row r="3634" spans="1:16" x14ac:dyDescent="0.25">
      <c r="A3634" s="9"/>
      <c r="C3634" s="116"/>
      <c r="D3634" s="117"/>
      <c r="L3634" s="13"/>
      <c r="M3634" s="13"/>
      <c r="P3634" s="13"/>
    </row>
    <row r="3635" spans="1:16" x14ac:dyDescent="0.25">
      <c r="A3635" s="9"/>
      <c r="C3635" s="116"/>
      <c r="D3635" s="117"/>
      <c r="L3635" s="13"/>
      <c r="M3635" s="13"/>
      <c r="P3635" s="13"/>
    </row>
    <row r="3636" spans="1:16" x14ac:dyDescent="0.25">
      <c r="A3636" s="9"/>
      <c r="C3636" s="116"/>
      <c r="D3636" s="117"/>
      <c r="L3636" s="13"/>
      <c r="M3636" s="13"/>
      <c r="P3636" s="13"/>
    </row>
    <row r="3637" spans="1:16" x14ac:dyDescent="0.25">
      <c r="A3637" s="9"/>
      <c r="C3637" s="116"/>
      <c r="D3637" s="117"/>
      <c r="L3637" s="13"/>
      <c r="M3637" s="13"/>
      <c r="P3637" s="13"/>
    </row>
    <row r="3638" spans="1:16" x14ac:dyDescent="0.25">
      <c r="A3638" s="9"/>
      <c r="C3638" s="116"/>
      <c r="D3638" s="117"/>
      <c r="L3638" s="13"/>
      <c r="M3638" s="13"/>
      <c r="P3638" s="13"/>
    </row>
    <row r="3639" spans="1:16" x14ac:dyDescent="0.25">
      <c r="A3639" s="9"/>
      <c r="C3639" s="116"/>
      <c r="D3639" s="117"/>
      <c r="L3639" s="13"/>
      <c r="M3639" s="13"/>
      <c r="P3639" s="13"/>
    </row>
    <row r="3640" spans="1:16" x14ac:dyDescent="0.25">
      <c r="A3640" s="9"/>
      <c r="C3640" s="116"/>
      <c r="D3640" s="117"/>
      <c r="L3640" s="13"/>
      <c r="M3640" s="13"/>
      <c r="P3640" s="13"/>
    </row>
    <row r="3641" spans="1:16" x14ac:dyDescent="0.25">
      <c r="A3641" s="9"/>
      <c r="C3641" s="116"/>
      <c r="D3641" s="117"/>
      <c r="L3641" s="13"/>
      <c r="M3641" s="13"/>
      <c r="P3641" s="13"/>
    </row>
    <row r="3642" spans="1:16" x14ac:dyDescent="0.25">
      <c r="A3642" s="9"/>
      <c r="C3642" s="116"/>
      <c r="D3642" s="117"/>
      <c r="L3642" s="13"/>
      <c r="M3642" s="13"/>
      <c r="P3642" s="13"/>
    </row>
    <row r="3643" spans="1:16" x14ac:dyDescent="0.25">
      <c r="A3643" s="9"/>
      <c r="C3643" s="116"/>
      <c r="D3643" s="117"/>
      <c r="L3643" s="13"/>
      <c r="M3643" s="13"/>
      <c r="P3643" s="13"/>
    </row>
    <row r="3644" spans="1:16" x14ac:dyDescent="0.25">
      <c r="A3644" s="9"/>
      <c r="C3644" s="116"/>
      <c r="D3644" s="117"/>
      <c r="L3644" s="13"/>
      <c r="M3644" s="13"/>
      <c r="P3644" s="13"/>
    </row>
    <row r="3645" spans="1:16" x14ac:dyDescent="0.25">
      <c r="A3645" s="9"/>
      <c r="C3645" s="116"/>
      <c r="D3645" s="117"/>
      <c r="L3645" s="13"/>
      <c r="M3645" s="13"/>
      <c r="P3645" s="13"/>
    </row>
    <row r="3646" spans="1:16" x14ac:dyDescent="0.25">
      <c r="A3646" s="9"/>
      <c r="C3646" s="116"/>
      <c r="D3646" s="117"/>
      <c r="L3646" s="13"/>
      <c r="M3646" s="13"/>
      <c r="P3646" s="13"/>
    </row>
    <row r="3647" spans="1:16" x14ac:dyDescent="0.25">
      <c r="A3647" s="9"/>
      <c r="C3647" s="116"/>
      <c r="D3647" s="117"/>
      <c r="L3647" s="13"/>
      <c r="M3647" s="13"/>
      <c r="P3647" s="13"/>
    </row>
    <row r="3648" spans="1:16" x14ac:dyDescent="0.25">
      <c r="A3648" s="9"/>
      <c r="C3648" s="116"/>
      <c r="D3648" s="117"/>
      <c r="L3648" s="13"/>
      <c r="M3648" s="13"/>
      <c r="P3648" s="13"/>
    </row>
    <row r="3649" spans="1:16" x14ac:dyDescent="0.25">
      <c r="A3649" s="9"/>
      <c r="C3649" s="116"/>
      <c r="D3649" s="117"/>
      <c r="L3649" s="13"/>
      <c r="M3649" s="13"/>
      <c r="P3649" s="13"/>
    </row>
    <row r="3650" spans="1:16" x14ac:dyDescent="0.25">
      <c r="A3650" s="9"/>
      <c r="C3650" s="116"/>
      <c r="D3650" s="117"/>
      <c r="L3650" s="13"/>
      <c r="M3650" s="13"/>
      <c r="P3650" s="13"/>
    </row>
    <row r="3651" spans="1:16" x14ac:dyDescent="0.25">
      <c r="A3651" s="9"/>
      <c r="C3651" s="116"/>
      <c r="D3651" s="117"/>
      <c r="L3651" s="13"/>
      <c r="M3651" s="13"/>
      <c r="P3651" s="13"/>
    </row>
    <row r="3652" spans="1:16" x14ac:dyDescent="0.25">
      <c r="A3652" s="9"/>
      <c r="C3652" s="116"/>
      <c r="D3652" s="117"/>
      <c r="L3652" s="13"/>
      <c r="M3652" s="13"/>
      <c r="P3652" s="13"/>
    </row>
    <row r="3653" spans="1:16" x14ac:dyDescent="0.25">
      <c r="A3653" s="9"/>
      <c r="C3653" s="116"/>
      <c r="D3653" s="117"/>
      <c r="L3653" s="13"/>
      <c r="M3653" s="13"/>
      <c r="P3653" s="13"/>
    </row>
    <row r="3654" spans="1:16" x14ac:dyDescent="0.25">
      <c r="A3654" s="9"/>
      <c r="C3654" s="116"/>
      <c r="D3654" s="117"/>
      <c r="L3654" s="13"/>
      <c r="M3654" s="13"/>
      <c r="P3654" s="13"/>
    </row>
    <row r="3655" spans="1:16" x14ac:dyDescent="0.25">
      <c r="A3655" s="9"/>
      <c r="C3655" s="116"/>
      <c r="D3655" s="117"/>
      <c r="L3655" s="13"/>
      <c r="M3655" s="13"/>
      <c r="P3655" s="13"/>
    </row>
    <row r="3656" spans="1:16" x14ac:dyDescent="0.25">
      <c r="A3656" s="9"/>
      <c r="C3656" s="116"/>
      <c r="D3656" s="117"/>
      <c r="L3656" s="13"/>
      <c r="M3656" s="13"/>
      <c r="P3656" s="13"/>
    </row>
    <row r="3657" spans="1:16" x14ac:dyDescent="0.25">
      <c r="A3657" s="9"/>
      <c r="C3657" s="116"/>
      <c r="D3657" s="117"/>
      <c r="L3657" s="13"/>
      <c r="M3657" s="13"/>
      <c r="P3657" s="13"/>
    </row>
    <row r="3658" spans="1:16" x14ac:dyDescent="0.25">
      <c r="A3658" s="9"/>
      <c r="C3658" s="116"/>
      <c r="D3658" s="117"/>
      <c r="L3658" s="13"/>
      <c r="M3658" s="13"/>
      <c r="P3658" s="13"/>
    </row>
    <row r="3659" spans="1:16" x14ac:dyDescent="0.25">
      <c r="A3659" s="9"/>
      <c r="C3659" s="116"/>
      <c r="D3659" s="117"/>
      <c r="L3659" s="13"/>
      <c r="M3659" s="13"/>
      <c r="P3659" s="13"/>
    </row>
    <row r="3660" spans="1:16" x14ac:dyDescent="0.25">
      <c r="A3660" s="9"/>
      <c r="C3660" s="116"/>
      <c r="D3660" s="117"/>
      <c r="L3660" s="13"/>
      <c r="M3660" s="13"/>
      <c r="P3660" s="13"/>
    </row>
    <row r="3661" spans="1:16" x14ac:dyDescent="0.25">
      <c r="A3661" s="9"/>
      <c r="C3661" s="116"/>
      <c r="D3661" s="117"/>
      <c r="L3661" s="13"/>
      <c r="M3661" s="13"/>
      <c r="P3661" s="13"/>
    </row>
    <row r="3662" spans="1:16" x14ac:dyDescent="0.25">
      <c r="A3662" s="9"/>
      <c r="C3662" s="116"/>
      <c r="D3662" s="117"/>
      <c r="L3662" s="13"/>
      <c r="M3662" s="13"/>
      <c r="P3662" s="13"/>
    </row>
    <row r="3663" spans="1:16" x14ac:dyDescent="0.25">
      <c r="A3663" s="9"/>
      <c r="C3663" s="116"/>
      <c r="D3663" s="117"/>
      <c r="L3663" s="13"/>
      <c r="M3663" s="13"/>
      <c r="P3663" s="13"/>
    </row>
    <row r="3664" spans="1:16" x14ac:dyDescent="0.25">
      <c r="A3664" s="9"/>
      <c r="C3664" s="116"/>
      <c r="D3664" s="117"/>
      <c r="L3664" s="13"/>
      <c r="M3664" s="13"/>
      <c r="P3664" s="13"/>
    </row>
    <row r="3665" spans="1:16" x14ac:dyDescent="0.25">
      <c r="A3665" s="9"/>
      <c r="C3665" s="116"/>
      <c r="D3665" s="117"/>
      <c r="L3665" s="13"/>
      <c r="M3665" s="13"/>
      <c r="P3665" s="13"/>
    </row>
    <row r="3666" spans="1:16" x14ac:dyDescent="0.25">
      <c r="A3666" s="9"/>
      <c r="C3666" s="116"/>
      <c r="D3666" s="117"/>
      <c r="L3666" s="13"/>
      <c r="M3666" s="13"/>
      <c r="P3666" s="13"/>
    </row>
    <row r="3667" spans="1:16" x14ac:dyDescent="0.25">
      <c r="A3667" s="9"/>
      <c r="C3667" s="116"/>
      <c r="D3667" s="117"/>
      <c r="L3667" s="13"/>
      <c r="M3667" s="13"/>
      <c r="P3667" s="13"/>
    </row>
    <row r="3668" spans="1:16" x14ac:dyDescent="0.25">
      <c r="A3668" s="9"/>
      <c r="C3668" s="116"/>
      <c r="D3668" s="117"/>
      <c r="L3668" s="13"/>
      <c r="M3668" s="13"/>
      <c r="P3668" s="13"/>
    </row>
    <row r="3669" spans="1:16" x14ac:dyDescent="0.25">
      <c r="A3669" s="9"/>
      <c r="C3669" s="116"/>
      <c r="D3669" s="117"/>
      <c r="L3669" s="13"/>
      <c r="M3669" s="13"/>
      <c r="P3669" s="13"/>
    </row>
    <row r="3670" spans="1:16" x14ac:dyDescent="0.25">
      <c r="A3670" s="9"/>
      <c r="C3670" s="116"/>
      <c r="D3670" s="117"/>
      <c r="L3670" s="13"/>
      <c r="M3670" s="13"/>
      <c r="P3670" s="13"/>
    </row>
    <row r="3671" spans="1:16" x14ac:dyDescent="0.25">
      <c r="A3671" s="9"/>
      <c r="C3671" s="116"/>
      <c r="D3671" s="117"/>
      <c r="L3671" s="13"/>
      <c r="M3671" s="13"/>
      <c r="P3671" s="13"/>
    </row>
    <row r="3672" spans="1:16" x14ac:dyDescent="0.25">
      <c r="A3672" s="9"/>
      <c r="C3672" s="116"/>
      <c r="D3672" s="117"/>
      <c r="L3672" s="13"/>
      <c r="M3672" s="13"/>
      <c r="P3672" s="13"/>
    </row>
    <row r="3673" spans="1:16" x14ac:dyDescent="0.25">
      <c r="A3673" s="9"/>
      <c r="C3673" s="116"/>
      <c r="D3673" s="117"/>
      <c r="L3673" s="13"/>
      <c r="M3673" s="13"/>
      <c r="P3673" s="13"/>
    </row>
    <row r="3674" spans="1:16" x14ac:dyDescent="0.25">
      <c r="A3674" s="9"/>
      <c r="C3674" s="116"/>
      <c r="D3674" s="117"/>
      <c r="L3674" s="13"/>
      <c r="M3674" s="13"/>
      <c r="P3674" s="13"/>
    </row>
    <row r="3675" spans="1:16" x14ac:dyDescent="0.25">
      <c r="A3675" s="9"/>
      <c r="C3675" s="116"/>
      <c r="D3675" s="117"/>
      <c r="L3675" s="13"/>
      <c r="M3675" s="13"/>
      <c r="P3675" s="13"/>
    </row>
    <row r="3676" spans="1:16" x14ac:dyDescent="0.25">
      <c r="A3676" s="9"/>
      <c r="C3676" s="116"/>
      <c r="D3676" s="117"/>
      <c r="L3676" s="13"/>
      <c r="M3676" s="13"/>
      <c r="P3676" s="13"/>
    </row>
    <row r="3677" spans="1:16" x14ac:dyDescent="0.25">
      <c r="A3677" s="9"/>
      <c r="C3677" s="116"/>
      <c r="D3677" s="117"/>
      <c r="L3677" s="13"/>
      <c r="M3677" s="13"/>
      <c r="P3677" s="13"/>
    </row>
    <row r="3678" spans="1:16" x14ac:dyDescent="0.25">
      <c r="A3678" s="9"/>
      <c r="C3678" s="116"/>
      <c r="D3678" s="117"/>
      <c r="L3678" s="13"/>
      <c r="M3678" s="13"/>
      <c r="P3678" s="13"/>
    </row>
    <row r="3679" spans="1:16" x14ac:dyDescent="0.25">
      <c r="A3679" s="9"/>
      <c r="C3679" s="116"/>
      <c r="D3679" s="117"/>
      <c r="L3679" s="13"/>
      <c r="M3679" s="13"/>
      <c r="P3679" s="13"/>
    </row>
    <row r="3680" spans="1:16" x14ac:dyDescent="0.25">
      <c r="A3680" s="9"/>
      <c r="C3680" s="116"/>
      <c r="D3680" s="117"/>
      <c r="L3680" s="13"/>
      <c r="M3680" s="13"/>
      <c r="P3680" s="13"/>
    </row>
    <row r="3681" spans="1:16" x14ac:dyDescent="0.25">
      <c r="A3681" s="9"/>
      <c r="C3681" s="116"/>
      <c r="D3681" s="117"/>
      <c r="L3681" s="13"/>
      <c r="M3681" s="13"/>
      <c r="P3681" s="13"/>
    </row>
    <row r="3682" spans="1:16" x14ac:dyDescent="0.25">
      <c r="A3682" s="9"/>
      <c r="C3682" s="116"/>
      <c r="D3682" s="117"/>
      <c r="L3682" s="13"/>
      <c r="M3682" s="13"/>
      <c r="P3682" s="13"/>
    </row>
    <row r="3683" spans="1:16" x14ac:dyDescent="0.25">
      <c r="A3683" s="9"/>
      <c r="C3683" s="116"/>
      <c r="D3683" s="117"/>
      <c r="L3683" s="13"/>
      <c r="M3683" s="13"/>
      <c r="P3683" s="13"/>
    </row>
    <row r="3684" spans="1:16" x14ac:dyDescent="0.25">
      <c r="A3684" s="9"/>
      <c r="C3684" s="116"/>
      <c r="D3684" s="117"/>
      <c r="L3684" s="13"/>
      <c r="M3684" s="13"/>
      <c r="P3684" s="13"/>
    </row>
    <row r="3685" spans="1:16" x14ac:dyDescent="0.25">
      <c r="A3685" s="9"/>
      <c r="C3685" s="116"/>
      <c r="D3685" s="117"/>
      <c r="L3685" s="13"/>
      <c r="M3685" s="13"/>
      <c r="P3685" s="13"/>
    </row>
    <row r="3686" spans="1:16" x14ac:dyDescent="0.25">
      <c r="A3686" s="9"/>
      <c r="C3686" s="116"/>
      <c r="D3686" s="117"/>
      <c r="L3686" s="13"/>
      <c r="M3686" s="13"/>
      <c r="P3686" s="13"/>
    </row>
    <row r="3687" spans="1:16" x14ac:dyDescent="0.25">
      <c r="A3687" s="9"/>
      <c r="C3687" s="116"/>
      <c r="D3687" s="117"/>
      <c r="L3687" s="13"/>
      <c r="M3687" s="13"/>
      <c r="P3687" s="13"/>
    </row>
    <row r="3688" spans="1:16" x14ac:dyDescent="0.25">
      <c r="A3688" s="9"/>
      <c r="C3688" s="116"/>
      <c r="D3688" s="117"/>
      <c r="L3688" s="13"/>
      <c r="M3688" s="13"/>
      <c r="P3688" s="13"/>
    </row>
    <row r="3689" spans="1:16" x14ac:dyDescent="0.25">
      <c r="A3689" s="9"/>
      <c r="C3689" s="116"/>
      <c r="D3689" s="117"/>
      <c r="L3689" s="13"/>
      <c r="M3689" s="13"/>
      <c r="P3689" s="13"/>
    </row>
    <row r="3690" spans="1:16" x14ac:dyDescent="0.25">
      <c r="A3690" s="9"/>
      <c r="C3690" s="116"/>
      <c r="D3690" s="117"/>
      <c r="L3690" s="13"/>
      <c r="M3690" s="13"/>
      <c r="P3690" s="13"/>
    </row>
    <row r="3691" spans="1:16" x14ac:dyDescent="0.25">
      <c r="A3691" s="9"/>
      <c r="C3691" s="116"/>
      <c r="D3691" s="117"/>
      <c r="L3691" s="13"/>
      <c r="M3691" s="13"/>
      <c r="P3691" s="13"/>
    </row>
    <row r="3692" spans="1:16" x14ac:dyDescent="0.25">
      <c r="A3692" s="9"/>
      <c r="C3692" s="116"/>
      <c r="D3692" s="117"/>
      <c r="L3692" s="13"/>
      <c r="M3692" s="13"/>
      <c r="P3692" s="13"/>
    </row>
    <row r="3693" spans="1:16" x14ac:dyDescent="0.25">
      <c r="A3693" s="9"/>
      <c r="C3693" s="116"/>
      <c r="D3693" s="117"/>
      <c r="L3693" s="13"/>
      <c r="M3693" s="13"/>
      <c r="P3693" s="13"/>
    </row>
    <row r="3694" spans="1:16" x14ac:dyDescent="0.25">
      <c r="A3694" s="9"/>
      <c r="C3694" s="116"/>
      <c r="D3694" s="117"/>
      <c r="L3694" s="13"/>
      <c r="M3694" s="13"/>
      <c r="P3694" s="13"/>
    </row>
    <row r="3695" spans="1:16" x14ac:dyDescent="0.25">
      <c r="A3695" s="9"/>
      <c r="C3695" s="116"/>
      <c r="D3695" s="117"/>
      <c r="L3695" s="13"/>
      <c r="M3695" s="13"/>
      <c r="P3695" s="13"/>
    </row>
    <row r="3696" spans="1:16" x14ac:dyDescent="0.25">
      <c r="A3696" s="9"/>
      <c r="C3696" s="116"/>
      <c r="D3696" s="117"/>
      <c r="L3696" s="13"/>
      <c r="M3696" s="13"/>
      <c r="P3696" s="13"/>
    </row>
    <row r="3697" spans="1:16" x14ac:dyDescent="0.25">
      <c r="A3697" s="9"/>
      <c r="C3697" s="116"/>
      <c r="D3697" s="117"/>
      <c r="L3697" s="13"/>
      <c r="M3697" s="13"/>
      <c r="P3697" s="13"/>
    </row>
    <row r="3698" spans="1:16" x14ac:dyDescent="0.25">
      <c r="A3698" s="9"/>
      <c r="C3698" s="116"/>
      <c r="D3698" s="117"/>
      <c r="L3698" s="13"/>
      <c r="M3698" s="13"/>
      <c r="P3698" s="13"/>
    </row>
    <row r="3699" spans="1:16" x14ac:dyDescent="0.25">
      <c r="A3699" s="9"/>
      <c r="C3699" s="116"/>
      <c r="D3699" s="117"/>
      <c r="L3699" s="13"/>
      <c r="M3699" s="13"/>
      <c r="P3699" s="13"/>
    </row>
    <row r="3700" spans="1:16" x14ac:dyDescent="0.25">
      <c r="A3700" s="9"/>
      <c r="C3700" s="116"/>
      <c r="D3700" s="117"/>
      <c r="L3700" s="13"/>
      <c r="M3700" s="13"/>
      <c r="P3700" s="13"/>
    </row>
    <row r="3701" spans="1:16" x14ac:dyDescent="0.25">
      <c r="A3701" s="9"/>
      <c r="C3701" s="116"/>
      <c r="D3701" s="117"/>
      <c r="L3701" s="13"/>
      <c r="M3701" s="13"/>
      <c r="P3701" s="13"/>
    </row>
    <row r="3702" spans="1:16" x14ac:dyDescent="0.25">
      <c r="A3702" s="9"/>
      <c r="C3702" s="116"/>
      <c r="D3702" s="117"/>
      <c r="L3702" s="13"/>
      <c r="M3702" s="13"/>
      <c r="P3702" s="13"/>
    </row>
    <row r="3703" spans="1:16" x14ac:dyDescent="0.25">
      <c r="A3703" s="9"/>
      <c r="C3703" s="116"/>
      <c r="D3703" s="117"/>
      <c r="L3703" s="13"/>
      <c r="M3703" s="13"/>
      <c r="P3703" s="13"/>
    </row>
    <row r="3704" spans="1:16" x14ac:dyDescent="0.25">
      <c r="A3704" s="9"/>
      <c r="C3704" s="116"/>
      <c r="D3704" s="117"/>
      <c r="L3704" s="13"/>
      <c r="M3704" s="13"/>
      <c r="P3704" s="13"/>
    </row>
    <row r="3705" spans="1:16" x14ac:dyDescent="0.25">
      <c r="A3705" s="9"/>
      <c r="C3705" s="116"/>
      <c r="D3705" s="117"/>
      <c r="L3705" s="13"/>
      <c r="M3705" s="13"/>
      <c r="P3705" s="13"/>
    </row>
    <row r="3706" spans="1:16" x14ac:dyDescent="0.25">
      <c r="A3706" s="9"/>
      <c r="C3706" s="116"/>
      <c r="D3706" s="117"/>
      <c r="L3706" s="13"/>
      <c r="M3706" s="13"/>
      <c r="P3706" s="13"/>
    </row>
    <row r="3707" spans="1:16" x14ac:dyDescent="0.25">
      <c r="A3707" s="9"/>
      <c r="C3707" s="116"/>
      <c r="D3707" s="117"/>
      <c r="L3707" s="13"/>
      <c r="M3707" s="13"/>
      <c r="P3707" s="13"/>
    </row>
    <row r="3708" spans="1:16" x14ac:dyDescent="0.25">
      <c r="A3708" s="9"/>
      <c r="C3708" s="116"/>
      <c r="D3708" s="117"/>
      <c r="L3708" s="13"/>
      <c r="M3708" s="13"/>
      <c r="P3708" s="13"/>
    </row>
    <row r="3709" spans="1:16" x14ac:dyDescent="0.25">
      <c r="A3709" s="9"/>
      <c r="C3709" s="116"/>
      <c r="D3709" s="117"/>
      <c r="L3709" s="13"/>
      <c r="M3709" s="13"/>
      <c r="P3709" s="13"/>
    </row>
    <row r="3710" spans="1:16" x14ac:dyDescent="0.25">
      <c r="A3710" s="9"/>
      <c r="C3710" s="116"/>
      <c r="D3710" s="117"/>
      <c r="L3710" s="13"/>
      <c r="M3710" s="13"/>
      <c r="P3710" s="13"/>
    </row>
    <row r="3711" spans="1:16" x14ac:dyDescent="0.25">
      <c r="A3711" s="9"/>
      <c r="C3711" s="116"/>
      <c r="D3711" s="117"/>
      <c r="L3711" s="13"/>
      <c r="M3711" s="13"/>
      <c r="P3711" s="13"/>
    </row>
    <row r="3712" spans="1:16" x14ac:dyDescent="0.25">
      <c r="A3712" s="9"/>
      <c r="C3712" s="116"/>
      <c r="D3712" s="117"/>
      <c r="L3712" s="13"/>
      <c r="M3712" s="13"/>
      <c r="P3712" s="13"/>
    </row>
    <row r="3713" spans="1:16" x14ac:dyDescent="0.25">
      <c r="A3713" s="9"/>
      <c r="C3713" s="116"/>
      <c r="D3713" s="117"/>
      <c r="L3713" s="13"/>
      <c r="M3713" s="13"/>
      <c r="P3713" s="13"/>
    </row>
    <row r="3714" spans="1:16" x14ac:dyDescent="0.25">
      <c r="A3714" s="9"/>
      <c r="C3714" s="116"/>
      <c r="D3714" s="117"/>
      <c r="L3714" s="13"/>
      <c r="M3714" s="13"/>
      <c r="P3714" s="13"/>
    </row>
    <row r="3715" spans="1:16" x14ac:dyDescent="0.25">
      <c r="A3715" s="9"/>
      <c r="C3715" s="116"/>
      <c r="D3715" s="117"/>
      <c r="L3715" s="13"/>
      <c r="M3715" s="13"/>
      <c r="P3715" s="13"/>
    </row>
    <row r="3716" spans="1:16" x14ac:dyDescent="0.25">
      <c r="A3716" s="9"/>
      <c r="C3716" s="116"/>
      <c r="D3716" s="117"/>
      <c r="L3716" s="13"/>
      <c r="M3716" s="13"/>
      <c r="P3716" s="13"/>
    </row>
    <row r="3717" spans="1:16" x14ac:dyDescent="0.25">
      <c r="A3717" s="9"/>
      <c r="C3717" s="116"/>
      <c r="D3717" s="117"/>
      <c r="L3717" s="13"/>
      <c r="M3717" s="13"/>
      <c r="P3717" s="13"/>
    </row>
    <row r="3718" spans="1:16" x14ac:dyDescent="0.25">
      <c r="A3718" s="9"/>
      <c r="C3718" s="116"/>
      <c r="D3718" s="117"/>
      <c r="L3718" s="13"/>
      <c r="M3718" s="13"/>
      <c r="P3718" s="13"/>
    </row>
    <row r="3719" spans="1:16" x14ac:dyDescent="0.25">
      <c r="A3719" s="9"/>
      <c r="C3719" s="116"/>
      <c r="D3719" s="117"/>
      <c r="L3719" s="13"/>
      <c r="M3719" s="13"/>
      <c r="P3719" s="13"/>
    </row>
    <row r="3720" spans="1:16" x14ac:dyDescent="0.25">
      <c r="A3720" s="9"/>
      <c r="C3720" s="116"/>
      <c r="D3720" s="117"/>
      <c r="L3720" s="13"/>
      <c r="M3720" s="13"/>
      <c r="P3720" s="13"/>
    </row>
    <row r="3721" spans="1:16" x14ac:dyDescent="0.25">
      <c r="A3721" s="9"/>
      <c r="C3721" s="116"/>
      <c r="D3721" s="117"/>
      <c r="L3721" s="13"/>
      <c r="M3721" s="13"/>
      <c r="P3721" s="13"/>
    </row>
    <row r="3722" spans="1:16" x14ac:dyDescent="0.25">
      <c r="A3722" s="9"/>
      <c r="C3722" s="116"/>
      <c r="D3722" s="117"/>
      <c r="L3722" s="13"/>
      <c r="M3722" s="13"/>
      <c r="P3722" s="13"/>
    </row>
    <row r="3723" spans="1:16" x14ac:dyDescent="0.25">
      <c r="A3723" s="9"/>
      <c r="C3723" s="116"/>
      <c r="D3723" s="117"/>
      <c r="L3723" s="13"/>
      <c r="M3723" s="13"/>
      <c r="P3723" s="13"/>
    </row>
    <row r="3724" spans="1:16" x14ac:dyDescent="0.25">
      <c r="A3724" s="9"/>
      <c r="C3724" s="116"/>
      <c r="D3724" s="117"/>
      <c r="L3724" s="13"/>
      <c r="M3724" s="13"/>
      <c r="P3724" s="13"/>
    </row>
    <row r="3725" spans="1:16" x14ac:dyDescent="0.25">
      <c r="A3725" s="9"/>
      <c r="C3725" s="116"/>
      <c r="D3725" s="117"/>
      <c r="L3725" s="13"/>
      <c r="M3725" s="13"/>
      <c r="P3725" s="13"/>
    </row>
    <row r="3726" spans="1:16" x14ac:dyDescent="0.25">
      <c r="A3726" s="9"/>
      <c r="C3726" s="116"/>
      <c r="D3726" s="117"/>
      <c r="L3726" s="13"/>
      <c r="M3726" s="13"/>
      <c r="P3726" s="13"/>
    </row>
    <row r="3727" spans="1:16" x14ac:dyDescent="0.25">
      <c r="A3727" s="9"/>
      <c r="C3727" s="116"/>
      <c r="D3727" s="117"/>
      <c r="L3727" s="13"/>
      <c r="M3727" s="13"/>
      <c r="P3727" s="13"/>
    </row>
    <row r="3728" spans="1:16" x14ac:dyDescent="0.25">
      <c r="A3728" s="9"/>
      <c r="C3728" s="116"/>
      <c r="D3728" s="117"/>
      <c r="L3728" s="13"/>
      <c r="M3728" s="13"/>
      <c r="P3728" s="13"/>
    </row>
    <row r="3729" spans="1:16" x14ac:dyDescent="0.25">
      <c r="A3729" s="9"/>
      <c r="C3729" s="116"/>
      <c r="D3729" s="117"/>
      <c r="L3729" s="13"/>
      <c r="M3729" s="13"/>
      <c r="P3729" s="13"/>
    </row>
    <row r="3730" spans="1:16" x14ac:dyDescent="0.25">
      <c r="A3730" s="9"/>
      <c r="C3730" s="116"/>
      <c r="D3730" s="117"/>
      <c r="L3730" s="13"/>
      <c r="M3730" s="13"/>
      <c r="P3730" s="13"/>
    </row>
    <row r="3731" spans="1:16" x14ac:dyDescent="0.25">
      <c r="A3731" s="9"/>
      <c r="C3731" s="116"/>
      <c r="D3731" s="117"/>
      <c r="L3731" s="13"/>
      <c r="M3731" s="13"/>
      <c r="P3731" s="13"/>
    </row>
    <row r="3732" spans="1:16" x14ac:dyDescent="0.25">
      <c r="A3732" s="9"/>
      <c r="C3732" s="116"/>
      <c r="D3732" s="117"/>
      <c r="L3732" s="13"/>
      <c r="M3732" s="13"/>
      <c r="P3732" s="13"/>
    </row>
    <row r="3733" spans="1:16" x14ac:dyDescent="0.25">
      <c r="A3733" s="9"/>
      <c r="C3733" s="116"/>
      <c r="D3733" s="117"/>
      <c r="L3733" s="13"/>
      <c r="M3733" s="13"/>
      <c r="P3733" s="13"/>
    </row>
    <row r="3734" spans="1:16" x14ac:dyDescent="0.25">
      <c r="A3734" s="9"/>
      <c r="C3734" s="116"/>
      <c r="D3734" s="117"/>
      <c r="L3734" s="13"/>
      <c r="M3734" s="13"/>
      <c r="P3734" s="13"/>
    </row>
    <row r="3735" spans="1:16" x14ac:dyDescent="0.25">
      <c r="A3735" s="9"/>
      <c r="C3735" s="116"/>
      <c r="D3735" s="117"/>
      <c r="L3735" s="13"/>
      <c r="M3735" s="13"/>
      <c r="P3735" s="13"/>
    </row>
    <row r="3736" spans="1:16" x14ac:dyDescent="0.25">
      <c r="A3736" s="9"/>
      <c r="C3736" s="116"/>
      <c r="D3736" s="117"/>
      <c r="L3736" s="13"/>
      <c r="M3736" s="13"/>
      <c r="P3736" s="13"/>
    </row>
    <row r="3737" spans="1:16" x14ac:dyDescent="0.25">
      <c r="A3737" s="9"/>
      <c r="C3737" s="116"/>
      <c r="D3737" s="117"/>
      <c r="L3737" s="13"/>
      <c r="M3737" s="13"/>
      <c r="P3737" s="13"/>
    </row>
    <row r="3738" spans="1:16" x14ac:dyDescent="0.25">
      <c r="A3738" s="9"/>
      <c r="C3738" s="116"/>
      <c r="D3738" s="117"/>
      <c r="L3738" s="13"/>
      <c r="M3738" s="13"/>
      <c r="P3738" s="13"/>
    </row>
    <row r="3739" spans="1:16" x14ac:dyDescent="0.25">
      <c r="A3739" s="9"/>
      <c r="C3739" s="116"/>
      <c r="D3739" s="117"/>
      <c r="L3739" s="13"/>
      <c r="M3739" s="13"/>
      <c r="P3739" s="13"/>
    </row>
    <row r="3740" spans="1:16" x14ac:dyDescent="0.25">
      <c r="A3740" s="9"/>
      <c r="C3740" s="116"/>
      <c r="D3740" s="117"/>
      <c r="L3740" s="13"/>
      <c r="M3740" s="13"/>
      <c r="P3740" s="13"/>
    </row>
    <row r="3741" spans="1:16" x14ac:dyDescent="0.25">
      <c r="A3741" s="9"/>
      <c r="C3741" s="116"/>
      <c r="D3741" s="117"/>
      <c r="L3741" s="13"/>
      <c r="M3741" s="13"/>
      <c r="P3741" s="13"/>
    </row>
    <row r="3742" spans="1:16" x14ac:dyDescent="0.25">
      <c r="A3742" s="9"/>
      <c r="C3742" s="116"/>
      <c r="D3742" s="117"/>
      <c r="L3742" s="13"/>
      <c r="M3742" s="13"/>
      <c r="P3742" s="13"/>
    </row>
    <row r="3743" spans="1:16" x14ac:dyDescent="0.25">
      <c r="A3743" s="9"/>
      <c r="C3743" s="116"/>
      <c r="D3743" s="117"/>
      <c r="L3743" s="13"/>
      <c r="M3743" s="13"/>
      <c r="P3743" s="13"/>
    </row>
    <row r="3744" spans="1:16" x14ac:dyDescent="0.25">
      <c r="A3744" s="9"/>
      <c r="C3744" s="116"/>
      <c r="D3744" s="117"/>
      <c r="L3744" s="13"/>
      <c r="M3744" s="13"/>
      <c r="P3744" s="13"/>
    </row>
    <row r="3745" spans="1:16" x14ac:dyDescent="0.25">
      <c r="A3745" s="9"/>
      <c r="C3745" s="116"/>
      <c r="D3745" s="117"/>
      <c r="L3745" s="13"/>
      <c r="M3745" s="13"/>
      <c r="P3745" s="13"/>
    </row>
    <row r="3746" spans="1:16" x14ac:dyDescent="0.25">
      <c r="A3746" s="9"/>
      <c r="C3746" s="116"/>
      <c r="D3746" s="117"/>
      <c r="L3746" s="13"/>
      <c r="M3746" s="13"/>
      <c r="P3746" s="13"/>
    </row>
    <row r="3747" spans="1:16" x14ac:dyDescent="0.25">
      <c r="A3747" s="9"/>
      <c r="C3747" s="116"/>
      <c r="D3747" s="117"/>
      <c r="L3747" s="13"/>
      <c r="M3747" s="13"/>
      <c r="P3747" s="13"/>
    </row>
    <row r="3748" spans="1:16" x14ac:dyDescent="0.25">
      <c r="A3748" s="9"/>
      <c r="C3748" s="116"/>
      <c r="D3748" s="117"/>
      <c r="L3748" s="13"/>
      <c r="M3748" s="13"/>
      <c r="P3748" s="13"/>
    </row>
    <row r="3749" spans="1:16" x14ac:dyDescent="0.25">
      <c r="A3749" s="9"/>
      <c r="C3749" s="116"/>
      <c r="D3749" s="117"/>
      <c r="L3749" s="13"/>
      <c r="M3749" s="13"/>
      <c r="P3749" s="13"/>
    </row>
    <row r="3750" spans="1:16" x14ac:dyDescent="0.25">
      <c r="A3750" s="9"/>
      <c r="C3750" s="116"/>
      <c r="D3750" s="117"/>
      <c r="L3750" s="13"/>
      <c r="M3750" s="13"/>
      <c r="P3750" s="13"/>
    </row>
    <row r="3751" spans="1:16" x14ac:dyDescent="0.25">
      <c r="A3751" s="9"/>
      <c r="C3751" s="116"/>
      <c r="D3751" s="117"/>
      <c r="L3751" s="13"/>
      <c r="M3751" s="13"/>
      <c r="P3751" s="13"/>
    </row>
    <row r="3752" spans="1:16" x14ac:dyDescent="0.25">
      <c r="A3752" s="9"/>
      <c r="C3752" s="116"/>
      <c r="D3752" s="117"/>
      <c r="L3752" s="13"/>
      <c r="M3752" s="13"/>
      <c r="P3752" s="13"/>
    </row>
    <row r="3753" spans="1:16" x14ac:dyDescent="0.25">
      <c r="A3753" s="9"/>
      <c r="C3753" s="116"/>
      <c r="D3753" s="117"/>
      <c r="L3753" s="13"/>
      <c r="M3753" s="13"/>
      <c r="P3753" s="13"/>
    </row>
    <row r="3754" spans="1:16" x14ac:dyDescent="0.25">
      <c r="A3754" s="9"/>
      <c r="C3754" s="116"/>
      <c r="D3754" s="117"/>
      <c r="L3754" s="13"/>
      <c r="M3754" s="13"/>
      <c r="P3754" s="13"/>
    </row>
    <row r="3755" spans="1:16" x14ac:dyDescent="0.25">
      <c r="A3755" s="9"/>
      <c r="C3755" s="116"/>
      <c r="D3755" s="117"/>
      <c r="L3755" s="13"/>
      <c r="M3755" s="13"/>
      <c r="P3755" s="13"/>
    </row>
    <row r="3756" spans="1:16" x14ac:dyDescent="0.25">
      <c r="A3756" s="9"/>
      <c r="C3756" s="116"/>
      <c r="D3756" s="117"/>
      <c r="L3756" s="13"/>
      <c r="M3756" s="13"/>
      <c r="P3756" s="13"/>
    </row>
    <row r="3757" spans="1:16" x14ac:dyDescent="0.25">
      <c r="A3757" s="9"/>
      <c r="C3757" s="116"/>
      <c r="D3757" s="117"/>
      <c r="L3757" s="13"/>
      <c r="M3757" s="13"/>
      <c r="P3757" s="13"/>
    </row>
    <row r="3758" spans="1:16" x14ac:dyDescent="0.25">
      <c r="A3758" s="9"/>
      <c r="C3758" s="116"/>
      <c r="D3758" s="117"/>
      <c r="L3758" s="13"/>
      <c r="M3758" s="13"/>
      <c r="P3758" s="13"/>
    </row>
    <row r="3759" spans="1:16" x14ac:dyDescent="0.25">
      <c r="A3759" s="9"/>
      <c r="C3759" s="116"/>
      <c r="D3759" s="117"/>
      <c r="L3759" s="13"/>
      <c r="M3759" s="13"/>
      <c r="P3759" s="13"/>
    </row>
    <row r="3760" spans="1:16" x14ac:dyDescent="0.25">
      <c r="A3760" s="9"/>
      <c r="C3760" s="116"/>
      <c r="D3760" s="117"/>
      <c r="L3760" s="13"/>
      <c r="M3760" s="13"/>
      <c r="P3760" s="13"/>
    </row>
    <row r="3761" spans="1:16" x14ac:dyDescent="0.25">
      <c r="A3761" s="9"/>
      <c r="C3761" s="116"/>
      <c r="D3761" s="117"/>
      <c r="L3761" s="13"/>
      <c r="M3761" s="13"/>
      <c r="P3761" s="13"/>
    </row>
    <row r="3762" spans="1:16" x14ac:dyDescent="0.25">
      <c r="A3762" s="9"/>
      <c r="C3762" s="116"/>
      <c r="D3762" s="117"/>
      <c r="L3762" s="13"/>
      <c r="M3762" s="13"/>
      <c r="P3762" s="13"/>
    </row>
    <row r="3763" spans="1:16" x14ac:dyDescent="0.25">
      <c r="A3763" s="9"/>
      <c r="C3763" s="116"/>
      <c r="D3763" s="117"/>
      <c r="L3763" s="13"/>
      <c r="M3763" s="13"/>
      <c r="P3763" s="13"/>
    </row>
    <row r="3764" spans="1:16" x14ac:dyDescent="0.25">
      <c r="A3764" s="9"/>
      <c r="C3764" s="116"/>
      <c r="D3764" s="117"/>
      <c r="L3764" s="13"/>
      <c r="M3764" s="13"/>
      <c r="P3764" s="13"/>
    </row>
    <row r="3765" spans="1:16" x14ac:dyDescent="0.25">
      <c r="A3765" s="9"/>
      <c r="C3765" s="116"/>
      <c r="D3765" s="117"/>
      <c r="L3765" s="13"/>
      <c r="M3765" s="13"/>
      <c r="P3765" s="13"/>
    </row>
    <row r="3766" spans="1:16" x14ac:dyDescent="0.25">
      <c r="A3766" s="9"/>
      <c r="C3766" s="116"/>
      <c r="D3766" s="117"/>
      <c r="L3766" s="13"/>
      <c r="M3766" s="13"/>
      <c r="P3766" s="13"/>
    </row>
    <row r="3767" spans="1:16" x14ac:dyDescent="0.25">
      <c r="A3767" s="9"/>
      <c r="C3767" s="116"/>
      <c r="D3767" s="117"/>
      <c r="L3767" s="13"/>
      <c r="M3767" s="13"/>
      <c r="P3767" s="13"/>
    </row>
    <row r="3768" spans="1:16" x14ac:dyDescent="0.25">
      <c r="A3768" s="9"/>
      <c r="C3768" s="116"/>
      <c r="D3768" s="117"/>
      <c r="L3768" s="13"/>
      <c r="M3768" s="13"/>
      <c r="P3768" s="13"/>
    </row>
    <row r="3769" spans="1:16" x14ac:dyDescent="0.25">
      <c r="A3769" s="9"/>
      <c r="C3769" s="116"/>
      <c r="D3769" s="117"/>
      <c r="L3769" s="13"/>
      <c r="M3769" s="13"/>
      <c r="P3769" s="13"/>
    </row>
    <row r="3770" spans="1:16" x14ac:dyDescent="0.25">
      <c r="A3770" s="9"/>
      <c r="C3770" s="116"/>
      <c r="D3770" s="117"/>
      <c r="L3770" s="13"/>
      <c r="M3770" s="13"/>
      <c r="P3770" s="13"/>
    </row>
    <row r="3771" spans="1:16" x14ac:dyDescent="0.25">
      <c r="A3771" s="9"/>
      <c r="C3771" s="116"/>
      <c r="D3771" s="117"/>
      <c r="L3771" s="13"/>
      <c r="M3771" s="13"/>
      <c r="P3771" s="13"/>
    </row>
    <row r="3772" spans="1:16" x14ac:dyDescent="0.25">
      <c r="A3772" s="9"/>
      <c r="C3772" s="116"/>
      <c r="D3772" s="117"/>
      <c r="L3772" s="13"/>
      <c r="M3772" s="13"/>
      <c r="P3772" s="13"/>
    </row>
    <row r="3773" spans="1:16" x14ac:dyDescent="0.25">
      <c r="A3773" s="9"/>
      <c r="C3773" s="116"/>
      <c r="D3773" s="117"/>
      <c r="L3773" s="13"/>
      <c r="M3773" s="13"/>
      <c r="P3773" s="13"/>
    </row>
    <row r="3774" spans="1:16" x14ac:dyDescent="0.25">
      <c r="A3774" s="9"/>
      <c r="C3774" s="116"/>
      <c r="D3774" s="117"/>
      <c r="L3774" s="13"/>
      <c r="M3774" s="13"/>
      <c r="P3774" s="13"/>
    </row>
    <row r="3775" spans="1:16" x14ac:dyDescent="0.25">
      <c r="A3775" s="9"/>
      <c r="C3775" s="116"/>
      <c r="D3775" s="117"/>
      <c r="L3775" s="13"/>
      <c r="M3775" s="13"/>
      <c r="P3775" s="13"/>
    </row>
    <row r="3776" spans="1:16" x14ac:dyDescent="0.25">
      <c r="A3776" s="9"/>
      <c r="C3776" s="116"/>
      <c r="D3776" s="117"/>
      <c r="L3776" s="13"/>
      <c r="M3776" s="13"/>
      <c r="P3776" s="13"/>
    </row>
    <row r="3777" spans="1:16" x14ac:dyDescent="0.25">
      <c r="A3777" s="9"/>
      <c r="C3777" s="116"/>
      <c r="D3777" s="117"/>
      <c r="L3777" s="13"/>
      <c r="M3777" s="13"/>
      <c r="P3777" s="13"/>
    </row>
    <row r="3778" spans="1:16" x14ac:dyDescent="0.25">
      <c r="A3778" s="9"/>
      <c r="C3778" s="116"/>
      <c r="D3778" s="117"/>
      <c r="L3778" s="13"/>
      <c r="M3778" s="13"/>
      <c r="P3778" s="13"/>
    </row>
    <row r="3779" spans="1:16" x14ac:dyDescent="0.25">
      <c r="A3779" s="9"/>
      <c r="C3779" s="116"/>
      <c r="D3779" s="117"/>
      <c r="L3779" s="13"/>
      <c r="M3779" s="13"/>
      <c r="P3779" s="13"/>
    </row>
    <row r="3780" spans="1:16" x14ac:dyDescent="0.25">
      <c r="A3780" s="9"/>
      <c r="C3780" s="116"/>
      <c r="D3780" s="117"/>
      <c r="L3780" s="13"/>
      <c r="M3780" s="13"/>
      <c r="P3780" s="13"/>
    </row>
    <row r="3781" spans="1:16" x14ac:dyDescent="0.25">
      <c r="A3781" s="9"/>
      <c r="C3781" s="116"/>
      <c r="D3781" s="117"/>
      <c r="L3781" s="13"/>
      <c r="M3781" s="13"/>
      <c r="P3781" s="13"/>
    </row>
    <row r="3782" spans="1:16" x14ac:dyDescent="0.25">
      <c r="A3782" s="9"/>
      <c r="C3782" s="116"/>
      <c r="D3782" s="117"/>
      <c r="L3782" s="13"/>
      <c r="M3782" s="13"/>
      <c r="P3782" s="13"/>
    </row>
    <row r="3783" spans="1:16" x14ac:dyDescent="0.25">
      <c r="A3783" s="9"/>
      <c r="C3783" s="116"/>
      <c r="D3783" s="117"/>
      <c r="L3783" s="13"/>
      <c r="M3783" s="13"/>
      <c r="P3783" s="13"/>
    </row>
    <row r="3784" spans="1:16" x14ac:dyDescent="0.25">
      <c r="A3784" s="9"/>
      <c r="C3784" s="116"/>
      <c r="D3784" s="117"/>
      <c r="L3784" s="13"/>
      <c r="M3784" s="13"/>
      <c r="P3784" s="13"/>
    </row>
    <row r="3785" spans="1:16" x14ac:dyDescent="0.25">
      <c r="A3785" s="9"/>
      <c r="C3785" s="116"/>
      <c r="D3785" s="117"/>
      <c r="L3785" s="13"/>
      <c r="M3785" s="13"/>
      <c r="P3785" s="13"/>
    </row>
    <row r="3786" spans="1:16" x14ac:dyDescent="0.25">
      <c r="A3786" s="9"/>
      <c r="C3786" s="116"/>
      <c r="D3786" s="117"/>
      <c r="L3786" s="13"/>
      <c r="M3786" s="13"/>
      <c r="P3786" s="13"/>
    </row>
    <row r="3787" spans="1:16" x14ac:dyDescent="0.25">
      <c r="A3787" s="9"/>
      <c r="C3787" s="116"/>
      <c r="D3787" s="117"/>
      <c r="L3787" s="13"/>
      <c r="M3787" s="13"/>
      <c r="P3787" s="13"/>
    </row>
    <row r="3788" spans="1:16" x14ac:dyDescent="0.25">
      <c r="A3788" s="9"/>
      <c r="C3788" s="116"/>
      <c r="D3788" s="117"/>
      <c r="L3788" s="13"/>
      <c r="M3788" s="13"/>
      <c r="P3788" s="13"/>
    </row>
    <row r="3789" spans="1:16" x14ac:dyDescent="0.25">
      <c r="A3789" s="9"/>
      <c r="C3789" s="116"/>
      <c r="D3789" s="117"/>
      <c r="L3789" s="13"/>
      <c r="M3789" s="13"/>
      <c r="P3789" s="13"/>
    </row>
    <row r="3790" spans="1:16" x14ac:dyDescent="0.25">
      <c r="A3790" s="9"/>
      <c r="C3790" s="116"/>
      <c r="D3790" s="117"/>
      <c r="L3790" s="13"/>
      <c r="M3790" s="13"/>
      <c r="P3790" s="13"/>
    </row>
    <row r="3791" spans="1:16" x14ac:dyDescent="0.25">
      <c r="A3791" s="9"/>
      <c r="C3791" s="116"/>
      <c r="D3791" s="117"/>
      <c r="L3791" s="13"/>
      <c r="M3791" s="13"/>
      <c r="P3791" s="13"/>
    </row>
    <row r="3792" spans="1:16" x14ac:dyDescent="0.25">
      <c r="A3792" s="9"/>
      <c r="C3792" s="116"/>
      <c r="D3792" s="117"/>
      <c r="L3792" s="13"/>
      <c r="M3792" s="13"/>
      <c r="P3792" s="13"/>
    </row>
    <row r="3793" spans="1:16" x14ac:dyDescent="0.25">
      <c r="A3793" s="9"/>
      <c r="C3793" s="116"/>
      <c r="D3793" s="117"/>
      <c r="L3793" s="13"/>
      <c r="M3793" s="13"/>
      <c r="P3793" s="13"/>
    </row>
    <row r="3794" spans="1:16" x14ac:dyDescent="0.25">
      <c r="A3794" s="9"/>
      <c r="C3794" s="116"/>
      <c r="D3794" s="117"/>
      <c r="L3794" s="13"/>
      <c r="M3794" s="13"/>
      <c r="P3794" s="13"/>
    </row>
    <row r="3795" spans="1:16" x14ac:dyDescent="0.25">
      <c r="A3795" s="9"/>
      <c r="C3795" s="116"/>
      <c r="D3795" s="117"/>
      <c r="L3795" s="13"/>
      <c r="M3795" s="13"/>
      <c r="P3795" s="13"/>
    </row>
    <row r="3796" spans="1:16" x14ac:dyDescent="0.25">
      <c r="A3796" s="9"/>
      <c r="C3796" s="116"/>
      <c r="D3796" s="117"/>
      <c r="L3796" s="13"/>
      <c r="M3796" s="13"/>
      <c r="P3796" s="13"/>
    </row>
    <row r="3797" spans="1:16" x14ac:dyDescent="0.25">
      <c r="A3797" s="9"/>
      <c r="C3797" s="116"/>
      <c r="D3797" s="117"/>
      <c r="L3797" s="13"/>
      <c r="M3797" s="13"/>
      <c r="P3797" s="13"/>
    </row>
    <row r="3798" spans="1:16" x14ac:dyDescent="0.25">
      <c r="A3798" s="9"/>
      <c r="C3798" s="116"/>
      <c r="D3798" s="117"/>
      <c r="L3798" s="13"/>
      <c r="M3798" s="13"/>
      <c r="P3798" s="13"/>
    </row>
    <row r="3799" spans="1:16" x14ac:dyDescent="0.25">
      <c r="A3799" s="9"/>
      <c r="C3799" s="116"/>
      <c r="D3799" s="117"/>
      <c r="L3799" s="13"/>
      <c r="M3799" s="13"/>
      <c r="P3799" s="13"/>
    </row>
    <row r="3800" spans="1:16" x14ac:dyDescent="0.25">
      <c r="A3800" s="9"/>
      <c r="C3800" s="116"/>
      <c r="D3800" s="117"/>
      <c r="L3800" s="13"/>
      <c r="M3800" s="13"/>
      <c r="P3800" s="13"/>
    </row>
    <row r="3801" spans="1:16" x14ac:dyDescent="0.25">
      <c r="A3801" s="9"/>
      <c r="C3801" s="116"/>
      <c r="D3801" s="117"/>
      <c r="L3801" s="13"/>
      <c r="M3801" s="13"/>
      <c r="P3801" s="13"/>
    </row>
    <row r="3802" spans="1:16" x14ac:dyDescent="0.25">
      <c r="A3802" s="9"/>
      <c r="C3802" s="116"/>
      <c r="D3802" s="117"/>
      <c r="L3802" s="13"/>
      <c r="M3802" s="13"/>
      <c r="P3802" s="13"/>
    </row>
    <row r="3803" spans="1:16" x14ac:dyDescent="0.25">
      <c r="A3803" s="9"/>
      <c r="C3803" s="116"/>
      <c r="D3803" s="117"/>
      <c r="L3803" s="13"/>
      <c r="M3803" s="13"/>
      <c r="P3803" s="13"/>
    </row>
    <row r="3804" spans="1:16" x14ac:dyDescent="0.25">
      <c r="A3804" s="9"/>
      <c r="C3804" s="116"/>
      <c r="D3804" s="117"/>
      <c r="L3804" s="13"/>
      <c r="M3804" s="13"/>
      <c r="P3804" s="13"/>
    </row>
    <row r="3805" spans="1:16" x14ac:dyDescent="0.25">
      <c r="A3805" s="9"/>
      <c r="C3805" s="116"/>
      <c r="D3805" s="117"/>
      <c r="L3805" s="13"/>
      <c r="M3805" s="13"/>
      <c r="P3805" s="13"/>
    </row>
    <row r="3806" spans="1:16" x14ac:dyDescent="0.25">
      <c r="A3806" s="9"/>
      <c r="C3806" s="116"/>
      <c r="D3806" s="117"/>
      <c r="L3806" s="13"/>
      <c r="M3806" s="13"/>
      <c r="P3806" s="13"/>
    </row>
    <row r="3807" spans="1:16" x14ac:dyDescent="0.25">
      <c r="A3807" s="9"/>
      <c r="C3807" s="116"/>
      <c r="D3807" s="117"/>
      <c r="L3807" s="13"/>
      <c r="M3807" s="13"/>
      <c r="P3807" s="13"/>
    </row>
    <row r="3808" spans="1:16" x14ac:dyDescent="0.25">
      <c r="A3808" s="9"/>
      <c r="C3808" s="116"/>
      <c r="D3808" s="117"/>
      <c r="L3808" s="13"/>
      <c r="M3808" s="13"/>
      <c r="P3808" s="13"/>
    </row>
    <row r="3809" spans="1:16" x14ac:dyDescent="0.25">
      <c r="A3809" s="9"/>
      <c r="C3809" s="116"/>
      <c r="D3809" s="117"/>
      <c r="L3809" s="13"/>
      <c r="M3809" s="13"/>
      <c r="P3809" s="13"/>
    </row>
    <row r="3810" spans="1:16" x14ac:dyDescent="0.25">
      <c r="A3810" s="9"/>
      <c r="C3810" s="116"/>
      <c r="D3810" s="117"/>
      <c r="L3810" s="13"/>
      <c r="M3810" s="13"/>
      <c r="P3810" s="13"/>
    </row>
    <row r="3811" spans="1:16" x14ac:dyDescent="0.25">
      <c r="A3811" s="9"/>
      <c r="C3811" s="116"/>
      <c r="D3811" s="117"/>
      <c r="L3811" s="13"/>
      <c r="M3811" s="13"/>
      <c r="P3811" s="13"/>
    </row>
    <row r="3812" spans="1:16" x14ac:dyDescent="0.25">
      <c r="A3812" s="9"/>
      <c r="C3812" s="116"/>
      <c r="D3812" s="117"/>
      <c r="L3812" s="13"/>
      <c r="M3812" s="13"/>
      <c r="P3812" s="13"/>
    </row>
    <row r="3813" spans="1:16" x14ac:dyDescent="0.25">
      <c r="A3813" s="9"/>
      <c r="C3813" s="116"/>
      <c r="D3813" s="117"/>
      <c r="L3813" s="13"/>
      <c r="M3813" s="13"/>
      <c r="P3813" s="13"/>
    </row>
    <row r="3814" spans="1:16" x14ac:dyDescent="0.25">
      <c r="A3814" s="9"/>
      <c r="C3814" s="116"/>
      <c r="D3814" s="117"/>
      <c r="L3814" s="13"/>
      <c r="M3814" s="13"/>
      <c r="P3814" s="13"/>
    </row>
    <row r="3815" spans="1:16" x14ac:dyDescent="0.25">
      <c r="A3815" s="9"/>
      <c r="C3815" s="116"/>
      <c r="D3815" s="117"/>
      <c r="L3815" s="13"/>
      <c r="M3815" s="13"/>
      <c r="P3815" s="13"/>
    </row>
    <row r="3816" spans="1:16" x14ac:dyDescent="0.25">
      <c r="A3816" s="9"/>
      <c r="C3816" s="116"/>
      <c r="D3816" s="117"/>
      <c r="L3816" s="13"/>
      <c r="M3816" s="13"/>
      <c r="P3816" s="13"/>
    </row>
    <row r="3817" spans="1:16" x14ac:dyDescent="0.25">
      <c r="A3817" s="9"/>
      <c r="C3817" s="116"/>
      <c r="D3817" s="117"/>
      <c r="L3817" s="13"/>
      <c r="M3817" s="13"/>
      <c r="P3817" s="13"/>
    </row>
    <row r="3818" spans="1:16" x14ac:dyDescent="0.25">
      <c r="A3818" s="9"/>
      <c r="C3818" s="116"/>
      <c r="D3818" s="117"/>
      <c r="L3818" s="13"/>
      <c r="M3818" s="13"/>
      <c r="P3818" s="13"/>
    </row>
    <row r="3819" spans="1:16" x14ac:dyDescent="0.25">
      <c r="A3819" s="9"/>
      <c r="C3819" s="116"/>
      <c r="D3819" s="117"/>
      <c r="L3819" s="13"/>
      <c r="M3819" s="13"/>
      <c r="P3819" s="13"/>
    </row>
    <row r="3820" spans="1:16" x14ac:dyDescent="0.25">
      <c r="A3820" s="9"/>
      <c r="C3820" s="116"/>
      <c r="D3820" s="117"/>
      <c r="L3820" s="13"/>
      <c r="M3820" s="13"/>
      <c r="P3820" s="13"/>
    </row>
    <row r="3821" spans="1:16" x14ac:dyDescent="0.25">
      <c r="A3821" s="9"/>
      <c r="C3821" s="116"/>
      <c r="D3821" s="117"/>
      <c r="L3821" s="13"/>
      <c r="M3821" s="13"/>
      <c r="P3821" s="13"/>
    </row>
    <row r="3822" spans="1:16" x14ac:dyDescent="0.25">
      <c r="A3822" s="9"/>
      <c r="C3822" s="116"/>
      <c r="D3822" s="117"/>
      <c r="L3822" s="13"/>
      <c r="M3822" s="13"/>
      <c r="P3822" s="13"/>
    </row>
    <row r="3823" spans="1:16" x14ac:dyDescent="0.25">
      <c r="A3823" s="9"/>
      <c r="C3823" s="116"/>
      <c r="D3823" s="117"/>
      <c r="L3823" s="13"/>
      <c r="M3823" s="13"/>
      <c r="P3823" s="13"/>
    </row>
    <row r="3824" spans="1:16" x14ac:dyDescent="0.25">
      <c r="A3824" s="9"/>
      <c r="C3824" s="116"/>
      <c r="D3824" s="117"/>
      <c r="L3824" s="13"/>
      <c r="M3824" s="13"/>
      <c r="P3824" s="13"/>
    </row>
    <row r="3825" spans="1:16" x14ac:dyDescent="0.25">
      <c r="A3825" s="9"/>
      <c r="C3825" s="116"/>
      <c r="D3825" s="117"/>
      <c r="L3825" s="13"/>
      <c r="M3825" s="13"/>
      <c r="P3825" s="13"/>
    </row>
    <row r="3826" spans="1:16" x14ac:dyDescent="0.25">
      <c r="A3826" s="9"/>
      <c r="C3826" s="116"/>
      <c r="D3826" s="117"/>
      <c r="L3826" s="13"/>
      <c r="M3826" s="13"/>
      <c r="P3826" s="13"/>
    </row>
    <row r="3827" spans="1:16" x14ac:dyDescent="0.25">
      <c r="A3827" s="9"/>
      <c r="C3827" s="116"/>
      <c r="D3827" s="117"/>
      <c r="L3827" s="13"/>
      <c r="M3827" s="13"/>
      <c r="P3827" s="13"/>
    </row>
    <row r="3828" spans="1:16" x14ac:dyDescent="0.25">
      <c r="A3828" s="9"/>
      <c r="C3828" s="116"/>
      <c r="D3828" s="117"/>
      <c r="L3828" s="13"/>
      <c r="M3828" s="13"/>
      <c r="P3828" s="13"/>
    </row>
    <row r="3829" spans="1:16" x14ac:dyDescent="0.25">
      <c r="A3829" s="9"/>
      <c r="C3829" s="116"/>
      <c r="D3829" s="117"/>
      <c r="L3829" s="13"/>
      <c r="M3829" s="13"/>
      <c r="P3829" s="13"/>
    </row>
    <row r="3830" spans="1:16" x14ac:dyDescent="0.25">
      <c r="A3830" s="9"/>
      <c r="C3830" s="116"/>
      <c r="D3830" s="117"/>
      <c r="L3830" s="13"/>
      <c r="M3830" s="13"/>
      <c r="P3830" s="13"/>
    </row>
    <row r="3831" spans="1:16" x14ac:dyDescent="0.25">
      <c r="A3831" s="9"/>
      <c r="C3831" s="116"/>
      <c r="D3831" s="117"/>
      <c r="L3831" s="13"/>
      <c r="M3831" s="13"/>
      <c r="P3831" s="13"/>
    </row>
    <row r="3832" spans="1:16" x14ac:dyDescent="0.25">
      <c r="A3832" s="9"/>
      <c r="C3832" s="116"/>
      <c r="D3832" s="117"/>
      <c r="L3832" s="13"/>
      <c r="M3832" s="13"/>
      <c r="P3832" s="13"/>
    </row>
    <row r="3833" spans="1:16" x14ac:dyDescent="0.25">
      <c r="A3833" s="9"/>
      <c r="C3833" s="116"/>
      <c r="D3833" s="117"/>
      <c r="L3833" s="13"/>
      <c r="M3833" s="13"/>
      <c r="P3833" s="13"/>
    </row>
    <row r="3834" spans="1:16" x14ac:dyDescent="0.25">
      <c r="A3834" s="9"/>
      <c r="C3834" s="116"/>
      <c r="D3834" s="117"/>
      <c r="L3834" s="13"/>
      <c r="M3834" s="13"/>
      <c r="P3834" s="13"/>
    </row>
    <row r="3835" spans="1:16" x14ac:dyDescent="0.25">
      <c r="A3835" s="9"/>
      <c r="C3835" s="116"/>
      <c r="D3835" s="117"/>
      <c r="L3835" s="13"/>
      <c r="M3835" s="13"/>
      <c r="P3835" s="13"/>
    </row>
    <row r="3836" spans="1:16" x14ac:dyDescent="0.25">
      <c r="A3836" s="9"/>
      <c r="C3836" s="116"/>
      <c r="D3836" s="117"/>
      <c r="L3836" s="13"/>
      <c r="M3836" s="13"/>
      <c r="P3836" s="13"/>
    </row>
    <row r="3837" spans="1:16" x14ac:dyDescent="0.25">
      <c r="A3837" s="9"/>
      <c r="C3837" s="116"/>
      <c r="D3837" s="117"/>
      <c r="L3837" s="13"/>
      <c r="M3837" s="13"/>
      <c r="P3837" s="13"/>
    </row>
    <row r="3838" spans="1:16" x14ac:dyDescent="0.25">
      <c r="A3838" s="9"/>
      <c r="C3838" s="116"/>
      <c r="D3838" s="117"/>
      <c r="L3838" s="13"/>
      <c r="M3838" s="13"/>
      <c r="P3838" s="13"/>
    </row>
    <row r="3839" spans="1:16" x14ac:dyDescent="0.25">
      <c r="A3839" s="9"/>
      <c r="C3839" s="116"/>
      <c r="D3839" s="117"/>
      <c r="L3839" s="13"/>
      <c r="M3839" s="13"/>
      <c r="P3839" s="13"/>
    </row>
    <row r="3840" spans="1:16" x14ac:dyDescent="0.25">
      <c r="A3840" s="9"/>
      <c r="C3840" s="116"/>
      <c r="D3840" s="117"/>
      <c r="L3840" s="13"/>
      <c r="M3840" s="13"/>
      <c r="P3840" s="13"/>
    </row>
    <row r="3841" spans="1:16" x14ac:dyDescent="0.25">
      <c r="A3841" s="9"/>
      <c r="C3841" s="116"/>
      <c r="D3841" s="117"/>
      <c r="L3841" s="13"/>
      <c r="M3841" s="13"/>
      <c r="P3841" s="13"/>
    </row>
    <row r="3842" spans="1:16" x14ac:dyDescent="0.25">
      <c r="A3842" s="9"/>
      <c r="C3842" s="116"/>
      <c r="D3842" s="117"/>
      <c r="L3842" s="13"/>
      <c r="M3842" s="13"/>
      <c r="P3842" s="13"/>
    </row>
    <row r="3843" spans="1:16" x14ac:dyDescent="0.25">
      <c r="A3843" s="9"/>
      <c r="C3843" s="116"/>
      <c r="D3843" s="117"/>
      <c r="L3843" s="13"/>
      <c r="M3843" s="13"/>
      <c r="P3843" s="13"/>
    </row>
    <row r="3844" spans="1:16" x14ac:dyDescent="0.25">
      <c r="A3844" s="9"/>
      <c r="C3844" s="116"/>
      <c r="D3844" s="117"/>
      <c r="L3844" s="13"/>
      <c r="M3844" s="13"/>
      <c r="P3844" s="13"/>
    </row>
    <row r="3845" spans="1:16" x14ac:dyDescent="0.25">
      <c r="A3845" s="9"/>
      <c r="C3845" s="116"/>
      <c r="D3845" s="117"/>
      <c r="L3845" s="13"/>
      <c r="M3845" s="13"/>
      <c r="P3845" s="13"/>
    </row>
    <row r="3846" spans="1:16" x14ac:dyDescent="0.25">
      <c r="A3846" s="9"/>
      <c r="C3846" s="116"/>
      <c r="D3846" s="117"/>
      <c r="L3846" s="13"/>
      <c r="M3846" s="13"/>
      <c r="P3846" s="13"/>
    </row>
    <row r="3847" spans="1:16" x14ac:dyDescent="0.25">
      <c r="A3847" s="9"/>
      <c r="C3847" s="116"/>
      <c r="D3847" s="117"/>
      <c r="L3847" s="13"/>
      <c r="M3847" s="13"/>
      <c r="P3847" s="13"/>
    </row>
    <row r="3848" spans="1:16" x14ac:dyDescent="0.25">
      <c r="A3848" s="9"/>
      <c r="C3848" s="116"/>
      <c r="D3848" s="117"/>
      <c r="L3848" s="13"/>
      <c r="M3848" s="13"/>
      <c r="P3848" s="13"/>
    </row>
    <row r="3849" spans="1:16" x14ac:dyDescent="0.25">
      <c r="A3849" s="9"/>
      <c r="C3849" s="116"/>
      <c r="D3849" s="117"/>
      <c r="L3849" s="13"/>
      <c r="M3849" s="13"/>
      <c r="P3849" s="13"/>
    </row>
    <row r="3850" spans="1:16" x14ac:dyDescent="0.25">
      <c r="A3850" s="9"/>
      <c r="C3850" s="116"/>
      <c r="D3850" s="117"/>
      <c r="L3850" s="13"/>
      <c r="M3850" s="13"/>
      <c r="P3850" s="13"/>
    </row>
    <row r="3851" spans="1:16" x14ac:dyDescent="0.25">
      <c r="A3851" s="9"/>
      <c r="C3851" s="116"/>
      <c r="D3851" s="117"/>
      <c r="L3851" s="13"/>
      <c r="M3851" s="13"/>
      <c r="P3851" s="13"/>
    </row>
    <row r="3852" spans="1:16" x14ac:dyDescent="0.25">
      <c r="A3852" s="9"/>
      <c r="C3852" s="116"/>
      <c r="D3852" s="117"/>
      <c r="L3852" s="13"/>
      <c r="M3852" s="13"/>
      <c r="P3852" s="13"/>
    </row>
    <row r="3853" spans="1:16" x14ac:dyDescent="0.25">
      <c r="A3853" s="9"/>
      <c r="C3853" s="116"/>
      <c r="D3853" s="117"/>
      <c r="L3853" s="13"/>
      <c r="M3853" s="13"/>
      <c r="P3853" s="13"/>
    </row>
    <row r="3854" spans="1:16" x14ac:dyDescent="0.25">
      <c r="A3854" s="9"/>
      <c r="C3854" s="116"/>
      <c r="D3854" s="117"/>
      <c r="L3854" s="13"/>
      <c r="M3854" s="13"/>
      <c r="P3854" s="13"/>
    </row>
    <row r="3855" spans="1:16" x14ac:dyDescent="0.25">
      <c r="A3855" s="9"/>
      <c r="C3855" s="116"/>
      <c r="D3855" s="117"/>
      <c r="L3855" s="13"/>
      <c r="M3855" s="13"/>
      <c r="P3855" s="13"/>
    </row>
    <row r="3856" spans="1:16" x14ac:dyDescent="0.25">
      <c r="A3856" s="9"/>
      <c r="C3856" s="116"/>
      <c r="D3856" s="117"/>
      <c r="L3856" s="13"/>
      <c r="M3856" s="13"/>
      <c r="P3856" s="13"/>
    </row>
    <row r="3857" spans="1:16" x14ac:dyDescent="0.25">
      <c r="A3857" s="9"/>
      <c r="C3857" s="116"/>
      <c r="D3857" s="117"/>
      <c r="L3857" s="13"/>
      <c r="M3857" s="13"/>
      <c r="P3857" s="13"/>
    </row>
    <row r="3858" spans="1:16" x14ac:dyDescent="0.25">
      <c r="A3858" s="9"/>
      <c r="C3858" s="116"/>
      <c r="D3858" s="117"/>
      <c r="L3858" s="13"/>
      <c r="M3858" s="13"/>
      <c r="P3858" s="13"/>
    </row>
    <row r="3859" spans="1:16" x14ac:dyDescent="0.25">
      <c r="A3859" s="9"/>
      <c r="C3859" s="116"/>
      <c r="D3859" s="117"/>
      <c r="L3859" s="13"/>
      <c r="M3859" s="13"/>
      <c r="P3859" s="13"/>
    </row>
    <row r="3860" spans="1:16" x14ac:dyDescent="0.25">
      <c r="A3860" s="9"/>
      <c r="C3860" s="116"/>
      <c r="D3860" s="117"/>
      <c r="L3860" s="13"/>
      <c r="M3860" s="13"/>
      <c r="P3860" s="13"/>
    </row>
    <row r="3861" spans="1:16" x14ac:dyDescent="0.25">
      <c r="A3861" s="9"/>
      <c r="C3861" s="116"/>
      <c r="D3861" s="117"/>
      <c r="L3861" s="13"/>
      <c r="M3861" s="13"/>
      <c r="P3861" s="13"/>
    </row>
    <row r="3862" spans="1:16" x14ac:dyDescent="0.25">
      <c r="A3862" s="9"/>
      <c r="C3862" s="116"/>
      <c r="D3862" s="117"/>
      <c r="L3862" s="13"/>
      <c r="M3862" s="13"/>
      <c r="P3862" s="13"/>
    </row>
    <row r="3863" spans="1:16" x14ac:dyDescent="0.25">
      <c r="A3863" s="9"/>
      <c r="C3863" s="116"/>
      <c r="D3863" s="117"/>
      <c r="L3863" s="13"/>
      <c r="M3863" s="13"/>
      <c r="P3863" s="13"/>
    </row>
    <row r="3864" spans="1:16" x14ac:dyDescent="0.25">
      <c r="A3864" s="9"/>
      <c r="C3864" s="116"/>
      <c r="D3864" s="117"/>
      <c r="L3864" s="13"/>
      <c r="M3864" s="13"/>
      <c r="P3864" s="13"/>
    </row>
    <row r="3865" spans="1:16" x14ac:dyDescent="0.25">
      <c r="A3865" s="9"/>
      <c r="C3865" s="116"/>
      <c r="D3865" s="117"/>
      <c r="L3865" s="13"/>
      <c r="M3865" s="13"/>
      <c r="P3865" s="13"/>
    </row>
    <row r="3866" spans="1:16" x14ac:dyDescent="0.25">
      <c r="A3866" s="9"/>
      <c r="C3866" s="116"/>
      <c r="D3866" s="117"/>
      <c r="L3866" s="13"/>
      <c r="M3866" s="13"/>
      <c r="P3866" s="13"/>
    </row>
    <row r="3867" spans="1:16" x14ac:dyDescent="0.25">
      <c r="A3867" s="9"/>
      <c r="C3867" s="116"/>
      <c r="D3867" s="117"/>
      <c r="L3867" s="13"/>
      <c r="M3867" s="13"/>
      <c r="P3867" s="13"/>
    </row>
    <row r="3868" spans="1:16" x14ac:dyDescent="0.25">
      <c r="A3868" s="9"/>
      <c r="C3868" s="116"/>
      <c r="D3868" s="117"/>
      <c r="L3868" s="13"/>
      <c r="M3868" s="13"/>
      <c r="P3868" s="13"/>
    </row>
    <row r="3869" spans="1:16" x14ac:dyDescent="0.25">
      <c r="A3869" s="9"/>
      <c r="C3869" s="116"/>
      <c r="D3869" s="117"/>
      <c r="L3869" s="13"/>
      <c r="M3869" s="13"/>
      <c r="P3869" s="13"/>
    </row>
    <row r="3870" spans="1:16" x14ac:dyDescent="0.25">
      <c r="A3870" s="9"/>
      <c r="C3870" s="116"/>
      <c r="D3870" s="117"/>
      <c r="L3870" s="13"/>
      <c r="M3870" s="13"/>
      <c r="P3870" s="13"/>
    </row>
    <row r="3871" spans="1:16" x14ac:dyDescent="0.25">
      <c r="A3871" s="9"/>
      <c r="C3871" s="116"/>
      <c r="D3871" s="117"/>
      <c r="L3871" s="13"/>
      <c r="M3871" s="13"/>
      <c r="P3871" s="13"/>
    </row>
    <row r="3872" spans="1:16" x14ac:dyDescent="0.25">
      <c r="A3872" s="9"/>
      <c r="C3872" s="116"/>
      <c r="D3872" s="117"/>
      <c r="L3872" s="13"/>
      <c r="M3872" s="13"/>
      <c r="P3872" s="13"/>
    </row>
    <row r="3873" spans="1:16" x14ac:dyDescent="0.25">
      <c r="A3873" s="9"/>
      <c r="C3873" s="116"/>
      <c r="D3873" s="117"/>
      <c r="L3873" s="13"/>
      <c r="M3873" s="13"/>
      <c r="P3873" s="13"/>
    </row>
    <row r="3874" spans="1:16" x14ac:dyDescent="0.25">
      <c r="A3874" s="9"/>
      <c r="C3874" s="116"/>
      <c r="D3874" s="117"/>
      <c r="L3874" s="13"/>
      <c r="M3874" s="13"/>
      <c r="P3874" s="13"/>
    </row>
    <row r="3875" spans="1:16" x14ac:dyDescent="0.25">
      <c r="A3875" s="9"/>
      <c r="C3875" s="116"/>
      <c r="D3875" s="117"/>
      <c r="L3875" s="13"/>
      <c r="M3875" s="13"/>
      <c r="P3875" s="13"/>
    </row>
    <row r="3876" spans="1:16" x14ac:dyDescent="0.25">
      <c r="A3876" s="9"/>
      <c r="C3876" s="116"/>
      <c r="D3876" s="117"/>
      <c r="L3876" s="13"/>
      <c r="M3876" s="13"/>
      <c r="P3876" s="13"/>
    </row>
    <row r="3877" spans="1:16" x14ac:dyDescent="0.25">
      <c r="A3877" s="9"/>
      <c r="C3877" s="116"/>
      <c r="D3877" s="117"/>
      <c r="L3877" s="13"/>
      <c r="M3877" s="13"/>
      <c r="P3877" s="13"/>
    </row>
    <row r="3878" spans="1:16" x14ac:dyDescent="0.25">
      <c r="A3878" s="9"/>
      <c r="C3878" s="116"/>
      <c r="D3878" s="117"/>
      <c r="L3878" s="13"/>
      <c r="M3878" s="13"/>
      <c r="P3878" s="13"/>
    </row>
    <row r="3879" spans="1:16" x14ac:dyDescent="0.25">
      <c r="A3879" s="9"/>
      <c r="C3879" s="116"/>
      <c r="D3879" s="117"/>
      <c r="L3879" s="13"/>
      <c r="M3879" s="13"/>
      <c r="P3879" s="13"/>
    </row>
    <row r="3880" spans="1:16" x14ac:dyDescent="0.25">
      <c r="A3880" s="9"/>
      <c r="C3880" s="116"/>
      <c r="D3880" s="117"/>
      <c r="L3880" s="13"/>
      <c r="M3880" s="13"/>
      <c r="P3880" s="13"/>
    </row>
    <row r="3881" spans="1:16" x14ac:dyDescent="0.25">
      <c r="A3881" s="9"/>
      <c r="C3881" s="116"/>
      <c r="D3881" s="117"/>
      <c r="L3881" s="13"/>
      <c r="M3881" s="13"/>
      <c r="P3881" s="13"/>
    </row>
    <row r="3882" spans="1:16" x14ac:dyDescent="0.25">
      <c r="A3882" s="9"/>
      <c r="C3882" s="116"/>
      <c r="D3882" s="117"/>
      <c r="L3882" s="13"/>
      <c r="M3882" s="13"/>
      <c r="P3882" s="13"/>
    </row>
    <row r="3883" spans="1:16" x14ac:dyDescent="0.25">
      <c r="A3883" s="9"/>
      <c r="C3883" s="116"/>
      <c r="D3883" s="117"/>
      <c r="L3883" s="13"/>
      <c r="M3883" s="13"/>
      <c r="P3883" s="13"/>
    </row>
    <row r="3884" spans="1:16" x14ac:dyDescent="0.25">
      <c r="A3884" s="9"/>
      <c r="C3884" s="116"/>
      <c r="D3884" s="117"/>
      <c r="L3884" s="13"/>
      <c r="M3884" s="13"/>
      <c r="P3884" s="13"/>
    </row>
    <row r="3885" spans="1:16" x14ac:dyDescent="0.25">
      <c r="A3885" s="9"/>
      <c r="C3885" s="116"/>
      <c r="D3885" s="117"/>
      <c r="L3885" s="13"/>
      <c r="M3885" s="13"/>
      <c r="P3885" s="13"/>
    </row>
    <row r="3886" spans="1:16" x14ac:dyDescent="0.25">
      <c r="A3886" s="9"/>
      <c r="C3886" s="116"/>
      <c r="D3886" s="117"/>
      <c r="L3886" s="13"/>
      <c r="M3886" s="13"/>
      <c r="P3886" s="13"/>
    </row>
    <row r="3887" spans="1:16" x14ac:dyDescent="0.25">
      <c r="A3887" s="9"/>
      <c r="C3887" s="116"/>
      <c r="D3887" s="117"/>
      <c r="L3887" s="13"/>
      <c r="M3887" s="13"/>
      <c r="P3887" s="13"/>
    </row>
    <row r="3888" spans="1:16" x14ac:dyDescent="0.25">
      <c r="A3888" s="9"/>
      <c r="C3888" s="116"/>
      <c r="D3888" s="117"/>
      <c r="L3888" s="13"/>
      <c r="M3888" s="13"/>
      <c r="P3888" s="13"/>
    </row>
    <row r="3889" spans="1:16" x14ac:dyDescent="0.25">
      <c r="A3889" s="9"/>
      <c r="C3889" s="116"/>
      <c r="D3889" s="117"/>
      <c r="L3889" s="13"/>
      <c r="M3889" s="13"/>
      <c r="P3889" s="13"/>
    </row>
    <row r="3890" spans="1:16" x14ac:dyDescent="0.25">
      <c r="A3890" s="9"/>
      <c r="C3890" s="116"/>
      <c r="D3890" s="117"/>
      <c r="L3890" s="13"/>
      <c r="M3890" s="13"/>
      <c r="P3890" s="13"/>
    </row>
    <row r="3891" spans="1:16" x14ac:dyDescent="0.25">
      <c r="A3891" s="9"/>
      <c r="C3891" s="116"/>
      <c r="D3891" s="117"/>
      <c r="L3891" s="13"/>
      <c r="M3891" s="13"/>
      <c r="P3891" s="13"/>
    </row>
    <row r="3892" spans="1:16" x14ac:dyDescent="0.25">
      <c r="A3892" s="9"/>
      <c r="C3892" s="116"/>
      <c r="D3892" s="117"/>
      <c r="L3892" s="13"/>
      <c r="M3892" s="13"/>
      <c r="P3892" s="13"/>
    </row>
    <row r="3893" spans="1:16" x14ac:dyDescent="0.25">
      <c r="A3893" s="9"/>
      <c r="C3893" s="116"/>
      <c r="D3893" s="117"/>
      <c r="L3893" s="13"/>
      <c r="M3893" s="13"/>
      <c r="P3893" s="13"/>
    </row>
    <row r="3894" spans="1:16" x14ac:dyDescent="0.25">
      <c r="A3894" s="9"/>
      <c r="C3894" s="116"/>
      <c r="D3894" s="117"/>
      <c r="L3894" s="13"/>
      <c r="M3894" s="13"/>
      <c r="P3894" s="13"/>
    </row>
    <row r="3895" spans="1:16" x14ac:dyDescent="0.25">
      <c r="A3895" s="9"/>
      <c r="C3895" s="116"/>
      <c r="D3895" s="117"/>
      <c r="L3895" s="13"/>
      <c r="M3895" s="13"/>
      <c r="P3895" s="13"/>
    </row>
    <row r="3896" spans="1:16" x14ac:dyDescent="0.25">
      <c r="A3896" s="9"/>
      <c r="C3896" s="116"/>
      <c r="D3896" s="117"/>
      <c r="L3896" s="13"/>
      <c r="M3896" s="13"/>
      <c r="P3896" s="13"/>
    </row>
    <row r="3897" spans="1:16" x14ac:dyDescent="0.25">
      <c r="A3897" s="9"/>
      <c r="C3897" s="116"/>
      <c r="D3897" s="117"/>
      <c r="L3897" s="13"/>
      <c r="M3897" s="13"/>
      <c r="P3897" s="13"/>
    </row>
    <row r="3898" spans="1:16" x14ac:dyDescent="0.25">
      <c r="A3898" s="9"/>
      <c r="C3898" s="116"/>
      <c r="D3898" s="117"/>
      <c r="L3898" s="13"/>
      <c r="M3898" s="13"/>
      <c r="P3898" s="13"/>
    </row>
    <row r="3899" spans="1:16" x14ac:dyDescent="0.25">
      <c r="A3899" s="9"/>
      <c r="C3899" s="116"/>
      <c r="D3899" s="117"/>
      <c r="L3899" s="13"/>
      <c r="M3899" s="13"/>
      <c r="P3899" s="13"/>
    </row>
    <row r="3900" spans="1:16" x14ac:dyDescent="0.25">
      <c r="A3900" s="9"/>
      <c r="C3900" s="116"/>
      <c r="D3900" s="117"/>
      <c r="L3900" s="13"/>
      <c r="M3900" s="13"/>
      <c r="P3900" s="13"/>
    </row>
    <row r="3901" spans="1:16" x14ac:dyDescent="0.25">
      <c r="A3901" s="9"/>
      <c r="C3901" s="116"/>
      <c r="D3901" s="117"/>
      <c r="L3901" s="13"/>
      <c r="M3901" s="13"/>
      <c r="P3901" s="13"/>
    </row>
    <row r="3902" spans="1:16" x14ac:dyDescent="0.25">
      <c r="A3902" s="9"/>
      <c r="C3902" s="116"/>
      <c r="D3902" s="117"/>
      <c r="L3902" s="13"/>
      <c r="M3902" s="13"/>
      <c r="P3902" s="13"/>
    </row>
    <row r="3903" spans="1:16" x14ac:dyDescent="0.25">
      <c r="A3903" s="9"/>
      <c r="C3903" s="116"/>
      <c r="D3903" s="117"/>
      <c r="L3903" s="13"/>
      <c r="M3903" s="13"/>
      <c r="P3903" s="13"/>
    </row>
    <row r="3904" spans="1:16" x14ac:dyDescent="0.25">
      <c r="A3904" s="9"/>
      <c r="C3904" s="116"/>
      <c r="D3904" s="117"/>
      <c r="L3904" s="13"/>
      <c r="M3904" s="13"/>
      <c r="P3904" s="13"/>
    </row>
    <row r="3905" spans="1:16" x14ac:dyDescent="0.25">
      <c r="A3905" s="9"/>
      <c r="C3905" s="116"/>
      <c r="D3905" s="117"/>
      <c r="L3905" s="13"/>
      <c r="M3905" s="13"/>
      <c r="P3905" s="13"/>
    </row>
    <row r="3906" spans="1:16" x14ac:dyDescent="0.25">
      <c r="A3906" s="9"/>
      <c r="C3906" s="116"/>
      <c r="D3906" s="117"/>
      <c r="L3906" s="13"/>
      <c r="M3906" s="13"/>
      <c r="P3906" s="13"/>
    </row>
    <row r="3907" spans="1:16" x14ac:dyDescent="0.25">
      <c r="A3907" s="9"/>
      <c r="C3907" s="116"/>
      <c r="D3907" s="117"/>
      <c r="L3907" s="13"/>
      <c r="M3907" s="13"/>
      <c r="P3907" s="13"/>
    </row>
    <row r="3908" spans="1:16" x14ac:dyDescent="0.25">
      <c r="A3908" s="9"/>
      <c r="C3908" s="116"/>
      <c r="D3908" s="117"/>
      <c r="L3908" s="13"/>
      <c r="M3908" s="13"/>
      <c r="P3908" s="13"/>
    </row>
    <row r="3909" spans="1:16" x14ac:dyDescent="0.25">
      <c r="A3909" s="9"/>
      <c r="C3909" s="116"/>
      <c r="D3909" s="117"/>
      <c r="L3909" s="13"/>
      <c r="M3909" s="13"/>
      <c r="P3909" s="13"/>
    </row>
    <row r="3910" spans="1:16" x14ac:dyDescent="0.25">
      <c r="A3910" s="9"/>
      <c r="C3910" s="116"/>
      <c r="D3910" s="117"/>
      <c r="L3910" s="13"/>
      <c r="M3910" s="13"/>
      <c r="P3910" s="13"/>
    </row>
    <row r="3911" spans="1:16" x14ac:dyDescent="0.25">
      <c r="A3911" s="9"/>
      <c r="C3911" s="116"/>
      <c r="D3911" s="117"/>
      <c r="L3911" s="13"/>
      <c r="M3911" s="13"/>
      <c r="P3911" s="13"/>
    </row>
    <row r="3912" spans="1:16" x14ac:dyDescent="0.25">
      <c r="A3912" s="9"/>
      <c r="C3912" s="116"/>
      <c r="D3912" s="117"/>
      <c r="L3912" s="13"/>
      <c r="M3912" s="13"/>
      <c r="P3912" s="13"/>
    </row>
    <row r="3913" spans="1:16" x14ac:dyDescent="0.25">
      <c r="A3913" s="9"/>
      <c r="C3913" s="116"/>
      <c r="D3913" s="117"/>
      <c r="L3913" s="13"/>
      <c r="M3913" s="13"/>
      <c r="P3913" s="13"/>
    </row>
    <row r="3914" spans="1:16" x14ac:dyDescent="0.25">
      <c r="A3914" s="9"/>
      <c r="C3914" s="116"/>
      <c r="D3914" s="117"/>
      <c r="L3914" s="13"/>
      <c r="M3914" s="13"/>
      <c r="P3914" s="13"/>
    </row>
    <row r="3915" spans="1:16" x14ac:dyDescent="0.25">
      <c r="A3915" s="9"/>
      <c r="C3915" s="116"/>
      <c r="D3915" s="117"/>
      <c r="L3915" s="13"/>
      <c r="M3915" s="13"/>
      <c r="P3915" s="13"/>
    </row>
    <row r="3916" spans="1:16" x14ac:dyDescent="0.25">
      <c r="A3916" s="9"/>
      <c r="C3916" s="116"/>
      <c r="D3916" s="117"/>
      <c r="L3916" s="13"/>
      <c r="M3916" s="13"/>
      <c r="P3916" s="13"/>
    </row>
    <row r="3917" spans="1:16" x14ac:dyDescent="0.25">
      <c r="A3917" s="9"/>
      <c r="C3917" s="116"/>
      <c r="D3917" s="117"/>
      <c r="L3917" s="13"/>
      <c r="M3917" s="13"/>
      <c r="P3917" s="13"/>
    </row>
    <row r="3918" spans="1:16" x14ac:dyDescent="0.25">
      <c r="A3918" s="9"/>
      <c r="C3918" s="116"/>
      <c r="D3918" s="117"/>
      <c r="L3918" s="13"/>
      <c r="M3918" s="13"/>
      <c r="P3918" s="13"/>
    </row>
    <row r="3919" spans="1:16" x14ac:dyDescent="0.25">
      <c r="A3919" s="9"/>
      <c r="C3919" s="116"/>
      <c r="D3919" s="117"/>
      <c r="L3919" s="13"/>
      <c r="M3919" s="13"/>
      <c r="P3919" s="13"/>
    </row>
    <row r="3920" spans="1:16" x14ac:dyDescent="0.25">
      <c r="A3920" s="9"/>
      <c r="C3920" s="116"/>
      <c r="D3920" s="117"/>
      <c r="L3920" s="13"/>
      <c r="M3920" s="13"/>
      <c r="P3920" s="13"/>
    </row>
    <row r="3921" spans="1:16" x14ac:dyDescent="0.25">
      <c r="A3921" s="9"/>
      <c r="C3921" s="116"/>
      <c r="D3921" s="117"/>
      <c r="L3921" s="13"/>
      <c r="M3921" s="13"/>
      <c r="P3921" s="13"/>
    </row>
    <row r="3922" spans="1:16" x14ac:dyDescent="0.25">
      <c r="A3922" s="9"/>
      <c r="C3922" s="116"/>
      <c r="D3922" s="117"/>
      <c r="L3922" s="13"/>
      <c r="M3922" s="13"/>
      <c r="P3922" s="13"/>
    </row>
    <row r="3923" spans="1:16" x14ac:dyDescent="0.25">
      <c r="A3923" s="9"/>
      <c r="C3923" s="116"/>
      <c r="D3923" s="117"/>
      <c r="L3923" s="13"/>
      <c r="M3923" s="13"/>
      <c r="P3923" s="13"/>
    </row>
    <row r="3924" spans="1:16" x14ac:dyDescent="0.25">
      <c r="A3924" s="9"/>
      <c r="C3924" s="116"/>
      <c r="D3924" s="117"/>
      <c r="L3924" s="13"/>
      <c r="M3924" s="13"/>
      <c r="P3924" s="13"/>
    </row>
    <row r="3925" spans="1:16" x14ac:dyDescent="0.25">
      <c r="A3925" s="9"/>
      <c r="C3925" s="116"/>
      <c r="D3925" s="117"/>
      <c r="L3925" s="13"/>
      <c r="M3925" s="13"/>
      <c r="P3925" s="13"/>
    </row>
    <row r="3926" spans="1:16" x14ac:dyDescent="0.25">
      <c r="A3926" s="9"/>
      <c r="C3926" s="116"/>
      <c r="D3926" s="117"/>
      <c r="L3926" s="13"/>
      <c r="M3926" s="13"/>
      <c r="P3926" s="13"/>
    </row>
    <row r="3927" spans="1:16" x14ac:dyDescent="0.25">
      <c r="A3927" s="9"/>
      <c r="C3927" s="116"/>
      <c r="D3927" s="117"/>
      <c r="L3927" s="13"/>
      <c r="M3927" s="13"/>
      <c r="P3927" s="13"/>
    </row>
    <row r="3928" spans="1:16" x14ac:dyDescent="0.25">
      <c r="A3928" s="9"/>
      <c r="C3928" s="116"/>
      <c r="D3928" s="117"/>
      <c r="L3928" s="13"/>
      <c r="M3928" s="13"/>
      <c r="P3928" s="13"/>
    </row>
    <row r="3929" spans="1:16" x14ac:dyDescent="0.25">
      <c r="A3929" s="9"/>
      <c r="C3929" s="116"/>
      <c r="D3929" s="117"/>
      <c r="L3929" s="13"/>
      <c r="M3929" s="13"/>
      <c r="P3929" s="13"/>
    </row>
    <row r="3930" spans="1:16" x14ac:dyDescent="0.25">
      <c r="A3930" s="9"/>
      <c r="C3930" s="116"/>
      <c r="D3930" s="117"/>
      <c r="L3930" s="13"/>
      <c r="M3930" s="13"/>
      <c r="P3930" s="13"/>
    </row>
    <row r="3931" spans="1:16" x14ac:dyDescent="0.25">
      <c r="A3931" s="9"/>
      <c r="C3931" s="116"/>
      <c r="D3931" s="117"/>
      <c r="L3931" s="13"/>
      <c r="M3931" s="13"/>
      <c r="P3931" s="13"/>
    </row>
    <row r="3932" spans="1:16" x14ac:dyDescent="0.25">
      <c r="A3932" s="9"/>
      <c r="C3932" s="116"/>
      <c r="D3932" s="117"/>
      <c r="L3932" s="13"/>
      <c r="M3932" s="13"/>
      <c r="P3932" s="13"/>
    </row>
    <row r="3933" spans="1:16" x14ac:dyDescent="0.25">
      <c r="A3933" s="9"/>
      <c r="C3933" s="116"/>
      <c r="D3933" s="117"/>
      <c r="L3933" s="13"/>
      <c r="M3933" s="13"/>
      <c r="P3933" s="13"/>
    </row>
    <row r="3934" spans="1:16" x14ac:dyDescent="0.25">
      <c r="A3934" s="9"/>
      <c r="C3934" s="116"/>
      <c r="D3934" s="117"/>
      <c r="L3934" s="13"/>
      <c r="M3934" s="13"/>
      <c r="P3934" s="13"/>
    </row>
    <row r="3935" spans="1:16" x14ac:dyDescent="0.25">
      <c r="A3935" s="9"/>
      <c r="C3935" s="116"/>
      <c r="D3935" s="117"/>
      <c r="L3935" s="13"/>
      <c r="M3935" s="13"/>
      <c r="P3935" s="13"/>
    </row>
    <row r="3936" spans="1:16" x14ac:dyDescent="0.25">
      <c r="A3936" s="9"/>
      <c r="C3936" s="116"/>
      <c r="D3936" s="117"/>
      <c r="L3936" s="13"/>
      <c r="M3936" s="13"/>
      <c r="P3936" s="13"/>
    </row>
    <row r="3937" spans="1:16" x14ac:dyDescent="0.25">
      <c r="A3937" s="9"/>
      <c r="C3937" s="116"/>
      <c r="D3937" s="117"/>
      <c r="L3937" s="13"/>
      <c r="M3937" s="13"/>
      <c r="P3937" s="13"/>
    </row>
    <row r="3938" spans="1:16" x14ac:dyDescent="0.25">
      <c r="A3938" s="9"/>
      <c r="C3938" s="116"/>
      <c r="D3938" s="117"/>
      <c r="L3938" s="13"/>
      <c r="M3938" s="13"/>
      <c r="P3938" s="13"/>
    </row>
    <row r="3939" spans="1:16" x14ac:dyDescent="0.25">
      <c r="A3939" s="9"/>
      <c r="C3939" s="116"/>
      <c r="D3939" s="117"/>
      <c r="L3939" s="13"/>
      <c r="M3939" s="13"/>
      <c r="P3939" s="13"/>
    </row>
    <row r="3940" spans="1:16" x14ac:dyDescent="0.25">
      <c r="A3940" s="9"/>
      <c r="C3940" s="116"/>
      <c r="D3940" s="117"/>
      <c r="L3940" s="13"/>
      <c r="M3940" s="13"/>
      <c r="P3940" s="13"/>
    </row>
    <row r="3941" spans="1:16" x14ac:dyDescent="0.25">
      <c r="A3941" s="9"/>
      <c r="C3941" s="116"/>
      <c r="D3941" s="117"/>
      <c r="L3941" s="13"/>
      <c r="M3941" s="13"/>
      <c r="P3941" s="13"/>
    </row>
    <row r="3942" spans="1:16" x14ac:dyDescent="0.25">
      <c r="A3942" s="9"/>
      <c r="C3942" s="116"/>
      <c r="D3942" s="117"/>
      <c r="L3942" s="13"/>
      <c r="M3942" s="13"/>
      <c r="P3942" s="13"/>
    </row>
    <row r="3943" spans="1:16" x14ac:dyDescent="0.25">
      <c r="A3943" s="9"/>
      <c r="C3943" s="116"/>
      <c r="D3943" s="117"/>
      <c r="L3943" s="13"/>
      <c r="M3943" s="13"/>
      <c r="P3943" s="13"/>
    </row>
    <row r="3944" spans="1:16" x14ac:dyDescent="0.25">
      <c r="A3944" s="9"/>
      <c r="C3944" s="116"/>
      <c r="D3944" s="117"/>
      <c r="L3944" s="13"/>
      <c r="M3944" s="13"/>
      <c r="P3944" s="13"/>
    </row>
    <row r="3945" spans="1:16" x14ac:dyDescent="0.25">
      <c r="A3945" s="9"/>
      <c r="C3945" s="116"/>
      <c r="D3945" s="117"/>
      <c r="L3945" s="13"/>
      <c r="M3945" s="13"/>
      <c r="P3945" s="13"/>
    </row>
    <row r="3946" spans="1:16" x14ac:dyDescent="0.25">
      <c r="A3946" s="9"/>
      <c r="C3946" s="116"/>
      <c r="D3946" s="117"/>
      <c r="L3946" s="13"/>
      <c r="M3946" s="13"/>
      <c r="P3946" s="13"/>
    </row>
    <row r="3947" spans="1:16" x14ac:dyDescent="0.25">
      <c r="A3947" s="9"/>
      <c r="C3947" s="116"/>
      <c r="D3947" s="117"/>
      <c r="L3947" s="13"/>
      <c r="M3947" s="13"/>
      <c r="P3947" s="13"/>
    </row>
    <row r="3948" spans="1:16" x14ac:dyDescent="0.25">
      <c r="A3948" s="9"/>
      <c r="C3948" s="116"/>
      <c r="D3948" s="117"/>
      <c r="L3948" s="13"/>
      <c r="M3948" s="13"/>
      <c r="P3948" s="13"/>
    </row>
    <row r="3949" spans="1:16" x14ac:dyDescent="0.25">
      <c r="A3949" s="9"/>
      <c r="C3949" s="116"/>
      <c r="D3949" s="117"/>
      <c r="L3949" s="13"/>
      <c r="M3949" s="13"/>
      <c r="P3949" s="13"/>
    </row>
    <row r="3950" spans="1:16" x14ac:dyDescent="0.25">
      <c r="A3950" s="9"/>
      <c r="C3950" s="116"/>
      <c r="D3950" s="117"/>
      <c r="L3950" s="13"/>
      <c r="M3950" s="13"/>
      <c r="P3950" s="13"/>
    </row>
    <row r="3951" spans="1:16" x14ac:dyDescent="0.25">
      <c r="A3951" s="9"/>
      <c r="C3951" s="116"/>
      <c r="D3951" s="117"/>
      <c r="L3951" s="13"/>
      <c r="M3951" s="13"/>
      <c r="P3951" s="13"/>
    </row>
    <row r="3952" spans="1:16" x14ac:dyDescent="0.25">
      <c r="A3952" s="9"/>
      <c r="C3952" s="116"/>
      <c r="D3952" s="117"/>
      <c r="L3952" s="13"/>
      <c r="M3952" s="13"/>
      <c r="P3952" s="13"/>
    </row>
    <row r="3953" spans="1:16" x14ac:dyDescent="0.25">
      <c r="A3953" s="9"/>
      <c r="C3953" s="116"/>
      <c r="D3953" s="117"/>
      <c r="L3953" s="13"/>
      <c r="M3953" s="13"/>
      <c r="P3953" s="13"/>
    </row>
    <row r="3954" spans="1:16" x14ac:dyDescent="0.25">
      <c r="A3954" s="9"/>
      <c r="C3954" s="116"/>
      <c r="D3954" s="117"/>
      <c r="L3954" s="13"/>
      <c r="M3954" s="13"/>
      <c r="P3954" s="13"/>
    </row>
    <row r="3955" spans="1:16" x14ac:dyDescent="0.25">
      <c r="A3955" s="9"/>
      <c r="C3955" s="116"/>
      <c r="D3955" s="117"/>
      <c r="L3955" s="13"/>
      <c r="M3955" s="13"/>
      <c r="P3955" s="13"/>
    </row>
    <row r="3956" spans="1:16" x14ac:dyDescent="0.25">
      <c r="A3956" s="9"/>
      <c r="C3956" s="116"/>
      <c r="D3956" s="117"/>
      <c r="L3956" s="13"/>
      <c r="M3956" s="13"/>
      <c r="P3956" s="13"/>
    </row>
    <row r="3957" spans="1:16" x14ac:dyDescent="0.25">
      <c r="A3957" s="9"/>
      <c r="C3957" s="116"/>
      <c r="D3957" s="117"/>
      <c r="L3957" s="13"/>
      <c r="M3957" s="13"/>
      <c r="P3957" s="13"/>
    </row>
    <row r="3958" spans="1:16" x14ac:dyDescent="0.25">
      <c r="A3958" s="9"/>
      <c r="C3958" s="116"/>
      <c r="D3958" s="117"/>
      <c r="L3958" s="13"/>
      <c r="M3958" s="13"/>
      <c r="P3958" s="13"/>
    </row>
    <row r="3959" spans="1:16" x14ac:dyDescent="0.25">
      <c r="A3959" s="9"/>
      <c r="C3959" s="116"/>
      <c r="D3959" s="117"/>
      <c r="L3959" s="13"/>
      <c r="M3959" s="13"/>
      <c r="P3959" s="13"/>
    </row>
    <row r="3960" spans="1:16" x14ac:dyDescent="0.25">
      <c r="A3960" s="9"/>
      <c r="C3960" s="116"/>
      <c r="D3960" s="117"/>
      <c r="L3960" s="13"/>
      <c r="M3960" s="13"/>
      <c r="P3960" s="13"/>
    </row>
    <row r="3961" spans="1:16" x14ac:dyDescent="0.25">
      <c r="A3961" s="9"/>
      <c r="C3961" s="116"/>
      <c r="D3961" s="117"/>
      <c r="L3961" s="13"/>
      <c r="M3961" s="13"/>
      <c r="P3961" s="13"/>
    </row>
    <row r="3962" spans="1:16" x14ac:dyDescent="0.25">
      <c r="A3962" s="9"/>
      <c r="C3962" s="116"/>
      <c r="D3962" s="117"/>
      <c r="L3962" s="13"/>
      <c r="M3962" s="13"/>
      <c r="P3962" s="13"/>
    </row>
    <row r="3963" spans="1:16" x14ac:dyDescent="0.25">
      <c r="A3963" s="9"/>
      <c r="C3963" s="116"/>
      <c r="D3963" s="117"/>
      <c r="L3963" s="13"/>
      <c r="M3963" s="13"/>
      <c r="P3963" s="13"/>
    </row>
    <row r="3964" spans="1:16" x14ac:dyDescent="0.25">
      <c r="A3964" s="9"/>
      <c r="C3964" s="116"/>
      <c r="D3964" s="117"/>
      <c r="L3964" s="13"/>
      <c r="M3964" s="13"/>
      <c r="P3964" s="13"/>
    </row>
    <row r="3965" spans="1:16" x14ac:dyDescent="0.25">
      <c r="A3965" s="9"/>
      <c r="C3965" s="116"/>
      <c r="D3965" s="117"/>
      <c r="L3965" s="13"/>
      <c r="M3965" s="13"/>
      <c r="P3965" s="13"/>
    </row>
    <row r="3966" spans="1:16" x14ac:dyDescent="0.25">
      <c r="A3966" s="9"/>
      <c r="C3966" s="116"/>
      <c r="D3966" s="117"/>
      <c r="L3966" s="13"/>
      <c r="M3966" s="13"/>
      <c r="P3966" s="13"/>
    </row>
    <row r="3967" spans="1:16" x14ac:dyDescent="0.25">
      <c r="A3967" s="9"/>
      <c r="C3967" s="116"/>
      <c r="D3967" s="117"/>
      <c r="L3967" s="13"/>
      <c r="M3967" s="13"/>
      <c r="P3967" s="13"/>
    </row>
    <row r="3968" spans="1:16" x14ac:dyDescent="0.25">
      <c r="A3968" s="9"/>
      <c r="C3968" s="116"/>
      <c r="D3968" s="117"/>
      <c r="L3968" s="13"/>
      <c r="M3968" s="13"/>
      <c r="P3968" s="13"/>
    </row>
    <row r="3969" spans="1:16" x14ac:dyDescent="0.25">
      <c r="A3969" s="9"/>
      <c r="C3969" s="116"/>
      <c r="D3969" s="117"/>
      <c r="L3969" s="13"/>
      <c r="M3969" s="13"/>
      <c r="P3969" s="13"/>
    </row>
    <row r="3970" spans="1:16" x14ac:dyDescent="0.25">
      <c r="A3970" s="9"/>
      <c r="C3970" s="116"/>
      <c r="D3970" s="117"/>
      <c r="L3970" s="13"/>
      <c r="M3970" s="13"/>
      <c r="P3970" s="13"/>
    </row>
    <row r="3971" spans="1:16" x14ac:dyDescent="0.25">
      <c r="A3971" s="9"/>
      <c r="C3971" s="116"/>
      <c r="D3971" s="117"/>
      <c r="L3971" s="13"/>
      <c r="M3971" s="13"/>
      <c r="P3971" s="13"/>
    </row>
    <row r="3972" spans="1:16" x14ac:dyDescent="0.25">
      <c r="A3972" s="9"/>
      <c r="C3972" s="116"/>
      <c r="D3972" s="117"/>
      <c r="L3972" s="13"/>
      <c r="M3972" s="13"/>
      <c r="P3972" s="13"/>
    </row>
    <row r="3973" spans="1:16" x14ac:dyDescent="0.25">
      <c r="A3973" s="9"/>
      <c r="C3973" s="116"/>
      <c r="D3973" s="117"/>
      <c r="L3973" s="13"/>
      <c r="M3973" s="13"/>
      <c r="P3973" s="13"/>
    </row>
    <row r="3974" spans="1:16" x14ac:dyDescent="0.25">
      <c r="A3974" s="9"/>
      <c r="C3974" s="116"/>
      <c r="D3974" s="117"/>
      <c r="L3974" s="13"/>
      <c r="M3974" s="13"/>
      <c r="P3974" s="13"/>
    </row>
    <row r="3975" spans="1:16" x14ac:dyDescent="0.25">
      <c r="A3975" s="9"/>
      <c r="C3975" s="116"/>
      <c r="D3975" s="117"/>
      <c r="L3975" s="13"/>
      <c r="M3975" s="13"/>
      <c r="P3975" s="13"/>
    </row>
    <row r="3976" spans="1:16" x14ac:dyDescent="0.25">
      <c r="A3976" s="9"/>
      <c r="C3976" s="116"/>
      <c r="D3976" s="117"/>
      <c r="L3976" s="13"/>
      <c r="M3976" s="13"/>
      <c r="P3976" s="13"/>
    </row>
    <row r="3977" spans="1:16" x14ac:dyDescent="0.25">
      <c r="A3977" s="9"/>
      <c r="C3977" s="116"/>
      <c r="D3977" s="117"/>
      <c r="L3977" s="13"/>
      <c r="M3977" s="13"/>
      <c r="P3977" s="13"/>
    </row>
    <row r="3978" spans="1:16" x14ac:dyDescent="0.25">
      <c r="A3978" s="9"/>
      <c r="C3978" s="116"/>
      <c r="D3978" s="117"/>
      <c r="L3978" s="13"/>
      <c r="M3978" s="13"/>
      <c r="P3978" s="13"/>
    </row>
    <row r="3979" spans="1:16" x14ac:dyDescent="0.25">
      <c r="A3979" s="9"/>
      <c r="C3979" s="116"/>
      <c r="D3979" s="117"/>
      <c r="L3979" s="13"/>
      <c r="M3979" s="13"/>
      <c r="P3979" s="13"/>
    </row>
    <row r="3980" spans="1:16" x14ac:dyDescent="0.25">
      <c r="A3980" s="9"/>
      <c r="C3980" s="116"/>
      <c r="D3980" s="117"/>
      <c r="L3980" s="13"/>
      <c r="M3980" s="13"/>
      <c r="P3980" s="13"/>
    </row>
    <row r="3981" spans="1:16" x14ac:dyDescent="0.25">
      <c r="A3981" s="9"/>
      <c r="C3981" s="116"/>
      <c r="D3981" s="117"/>
      <c r="L3981" s="13"/>
      <c r="M3981" s="13"/>
      <c r="P3981" s="13"/>
    </row>
    <row r="3982" spans="1:16" x14ac:dyDescent="0.25">
      <c r="A3982" s="9"/>
      <c r="C3982" s="116"/>
      <c r="D3982" s="117"/>
      <c r="L3982" s="13"/>
      <c r="M3982" s="13"/>
      <c r="P3982" s="13"/>
    </row>
    <row r="3983" spans="1:16" x14ac:dyDescent="0.25">
      <c r="A3983" s="9"/>
      <c r="C3983" s="116"/>
      <c r="D3983" s="117"/>
      <c r="L3983" s="13"/>
      <c r="M3983" s="13"/>
      <c r="P3983" s="13"/>
    </row>
    <row r="3984" spans="1:16" x14ac:dyDescent="0.25">
      <c r="A3984" s="9"/>
      <c r="C3984" s="116"/>
      <c r="D3984" s="117"/>
      <c r="L3984" s="13"/>
      <c r="M3984" s="13"/>
      <c r="P3984" s="13"/>
    </row>
    <row r="3985" spans="1:16" x14ac:dyDescent="0.25">
      <c r="A3985" s="9"/>
      <c r="C3985" s="116"/>
      <c r="D3985" s="117"/>
      <c r="L3985" s="13"/>
      <c r="M3985" s="13"/>
      <c r="P3985" s="13"/>
    </row>
    <row r="3986" spans="1:16" x14ac:dyDescent="0.25">
      <c r="A3986" s="9"/>
      <c r="C3986" s="116"/>
      <c r="D3986" s="117"/>
      <c r="L3986" s="13"/>
      <c r="M3986" s="13"/>
      <c r="P3986" s="13"/>
    </row>
    <row r="3987" spans="1:16" x14ac:dyDescent="0.25">
      <c r="A3987" s="9"/>
      <c r="C3987" s="116"/>
      <c r="D3987" s="117"/>
      <c r="L3987" s="13"/>
      <c r="M3987" s="13"/>
      <c r="P3987" s="13"/>
    </row>
    <row r="3988" spans="1:16" x14ac:dyDescent="0.25">
      <c r="A3988" s="9"/>
      <c r="C3988" s="116"/>
      <c r="D3988" s="117"/>
      <c r="L3988" s="13"/>
      <c r="M3988" s="13"/>
      <c r="P3988" s="13"/>
    </row>
    <row r="3989" spans="1:16" x14ac:dyDescent="0.25">
      <c r="A3989" s="9"/>
      <c r="C3989" s="116"/>
      <c r="D3989" s="117"/>
      <c r="L3989" s="13"/>
      <c r="M3989" s="13"/>
      <c r="P3989" s="13"/>
    </row>
    <row r="3990" spans="1:16" x14ac:dyDescent="0.25">
      <c r="A3990" s="9"/>
      <c r="C3990" s="116"/>
      <c r="D3990" s="117"/>
      <c r="L3990" s="13"/>
      <c r="M3990" s="13"/>
      <c r="P3990" s="13"/>
    </row>
    <row r="3991" spans="1:16" x14ac:dyDescent="0.25">
      <c r="A3991" s="9"/>
      <c r="C3991" s="116"/>
      <c r="D3991" s="117"/>
      <c r="L3991" s="13"/>
      <c r="M3991" s="13"/>
      <c r="P3991" s="13"/>
    </row>
    <row r="3992" spans="1:16" x14ac:dyDescent="0.25">
      <c r="A3992" s="9"/>
      <c r="C3992" s="116"/>
      <c r="D3992" s="117"/>
      <c r="L3992" s="13"/>
      <c r="M3992" s="13"/>
      <c r="P3992" s="13"/>
    </row>
    <row r="3993" spans="1:16" x14ac:dyDescent="0.25">
      <c r="A3993" s="9"/>
      <c r="C3993" s="116"/>
      <c r="D3993" s="117"/>
      <c r="L3993" s="13"/>
      <c r="M3993" s="13"/>
      <c r="P3993" s="13"/>
    </row>
    <row r="3994" spans="1:16" x14ac:dyDescent="0.25">
      <c r="A3994" s="9"/>
      <c r="C3994" s="116"/>
      <c r="D3994" s="117"/>
      <c r="L3994" s="13"/>
      <c r="M3994" s="13"/>
      <c r="P3994" s="13"/>
    </row>
    <row r="3995" spans="1:16" x14ac:dyDescent="0.25">
      <c r="A3995" s="9"/>
      <c r="C3995" s="116"/>
      <c r="D3995" s="117"/>
      <c r="L3995" s="13"/>
      <c r="M3995" s="13"/>
      <c r="P3995" s="13"/>
    </row>
    <row r="3996" spans="1:16" x14ac:dyDescent="0.25">
      <c r="A3996" s="9"/>
      <c r="C3996" s="116"/>
      <c r="D3996" s="117"/>
      <c r="L3996" s="13"/>
      <c r="M3996" s="13"/>
      <c r="P3996" s="13"/>
    </row>
    <row r="3997" spans="1:16" x14ac:dyDescent="0.25">
      <c r="A3997" s="9"/>
      <c r="C3997" s="116"/>
      <c r="D3997" s="117"/>
      <c r="L3997" s="13"/>
      <c r="M3997" s="13"/>
      <c r="P3997" s="13"/>
    </row>
    <row r="3998" spans="1:16" x14ac:dyDescent="0.25">
      <c r="A3998" s="9"/>
      <c r="C3998" s="116"/>
      <c r="D3998" s="117"/>
      <c r="L3998" s="13"/>
      <c r="M3998" s="13"/>
      <c r="P3998" s="13"/>
    </row>
    <row r="3999" spans="1:16" x14ac:dyDescent="0.25">
      <c r="A3999" s="9"/>
      <c r="C3999" s="116"/>
      <c r="D3999" s="117"/>
      <c r="L3999" s="13"/>
      <c r="M3999" s="13"/>
      <c r="P3999" s="13"/>
    </row>
    <row r="4000" spans="1:16" x14ac:dyDescent="0.25">
      <c r="A4000" s="9"/>
      <c r="C4000" s="116"/>
      <c r="D4000" s="117"/>
      <c r="L4000" s="13"/>
      <c r="M4000" s="13"/>
      <c r="P4000" s="13"/>
    </row>
    <row r="4001" spans="1:16" x14ac:dyDescent="0.25">
      <c r="A4001" s="9"/>
      <c r="C4001" s="116"/>
      <c r="D4001" s="117"/>
      <c r="L4001" s="13"/>
      <c r="M4001" s="13"/>
      <c r="P4001" s="13"/>
    </row>
    <row r="4002" spans="1:16" x14ac:dyDescent="0.25">
      <c r="A4002" s="9"/>
      <c r="C4002" s="116"/>
      <c r="D4002" s="117"/>
      <c r="L4002" s="13"/>
      <c r="M4002" s="13"/>
      <c r="P4002" s="13"/>
    </row>
    <row r="4003" spans="1:16" x14ac:dyDescent="0.25">
      <c r="A4003" s="9"/>
      <c r="C4003" s="116"/>
      <c r="D4003" s="117"/>
      <c r="L4003" s="13"/>
      <c r="M4003" s="13"/>
      <c r="P4003" s="13"/>
    </row>
    <row r="4004" spans="1:16" x14ac:dyDescent="0.25">
      <c r="A4004" s="9"/>
      <c r="C4004" s="116"/>
      <c r="D4004" s="117"/>
      <c r="L4004" s="13"/>
      <c r="M4004" s="13"/>
      <c r="P4004" s="13"/>
    </row>
    <row r="4005" spans="1:16" x14ac:dyDescent="0.25">
      <c r="A4005" s="9"/>
      <c r="C4005" s="116"/>
      <c r="D4005" s="117"/>
      <c r="L4005" s="13"/>
      <c r="M4005" s="13"/>
      <c r="P4005" s="13"/>
    </row>
    <row r="4006" spans="1:16" x14ac:dyDescent="0.25">
      <c r="A4006" s="9"/>
      <c r="C4006" s="116"/>
      <c r="D4006" s="117"/>
      <c r="L4006" s="13"/>
      <c r="M4006" s="13"/>
      <c r="P4006" s="13"/>
    </row>
    <row r="4007" spans="1:16" x14ac:dyDescent="0.25">
      <c r="A4007" s="9"/>
      <c r="C4007" s="116"/>
      <c r="D4007" s="117"/>
      <c r="L4007" s="13"/>
      <c r="M4007" s="13"/>
      <c r="P4007" s="13"/>
    </row>
    <row r="4008" spans="1:16" x14ac:dyDescent="0.25">
      <c r="A4008" s="9"/>
      <c r="C4008" s="116"/>
      <c r="D4008" s="117"/>
      <c r="L4008" s="13"/>
      <c r="M4008" s="13"/>
      <c r="P4008" s="13"/>
    </row>
    <row r="4009" spans="1:16" x14ac:dyDescent="0.25">
      <c r="A4009" s="9"/>
      <c r="C4009" s="116"/>
      <c r="D4009" s="117"/>
      <c r="L4009" s="13"/>
      <c r="M4009" s="13"/>
      <c r="P4009" s="13"/>
    </row>
    <row r="4010" spans="1:16" x14ac:dyDescent="0.25">
      <c r="A4010" s="9"/>
      <c r="C4010" s="116"/>
      <c r="D4010" s="117"/>
      <c r="L4010" s="13"/>
      <c r="M4010" s="13"/>
      <c r="P4010" s="13"/>
    </row>
    <row r="4011" spans="1:16" x14ac:dyDescent="0.25">
      <c r="A4011" s="9"/>
      <c r="C4011" s="116"/>
      <c r="D4011" s="117"/>
      <c r="L4011" s="13"/>
      <c r="M4011" s="13"/>
      <c r="P4011" s="13"/>
    </row>
    <row r="4012" spans="1:16" x14ac:dyDescent="0.25">
      <c r="A4012" s="9"/>
      <c r="C4012" s="116"/>
      <c r="D4012" s="117"/>
      <c r="L4012" s="13"/>
      <c r="M4012" s="13"/>
      <c r="P4012" s="13"/>
    </row>
    <row r="4013" spans="1:16" x14ac:dyDescent="0.25">
      <c r="A4013" s="9"/>
      <c r="C4013" s="116"/>
      <c r="D4013" s="117"/>
      <c r="L4013" s="13"/>
      <c r="M4013" s="13"/>
      <c r="P4013" s="13"/>
    </row>
    <row r="4014" spans="1:16" x14ac:dyDescent="0.25">
      <c r="A4014" s="9"/>
      <c r="C4014" s="116"/>
      <c r="D4014" s="117"/>
      <c r="L4014" s="13"/>
      <c r="M4014" s="13"/>
      <c r="P4014" s="13"/>
    </row>
    <row r="4015" spans="1:16" x14ac:dyDescent="0.25">
      <c r="A4015" s="9"/>
      <c r="C4015" s="116"/>
      <c r="D4015" s="117"/>
      <c r="L4015" s="13"/>
      <c r="M4015" s="13"/>
      <c r="P4015" s="13"/>
    </row>
    <row r="4016" spans="1:16" x14ac:dyDescent="0.25">
      <c r="A4016" s="9"/>
      <c r="C4016" s="116"/>
      <c r="D4016" s="117"/>
      <c r="L4016" s="13"/>
      <c r="M4016" s="13"/>
      <c r="P4016" s="13"/>
    </row>
    <row r="4017" spans="1:16" x14ac:dyDescent="0.25">
      <c r="A4017" s="9"/>
      <c r="C4017" s="116"/>
      <c r="D4017" s="117"/>
      <c r="L4017" s="13"/>
      <c r="M4017" s="13"/>
      <c r="P4017" s="13"/>
    </row>
    <row r="4018" spans="1:16" x14ac:dyDescent="0.25">
      <c r="A4018" s="9"/>
      <c r="C4018" s="116"/>
      <c r="D4018" s="117"/>
      <c r="L4018" s="13"/>
      <c r="M4018" s="13"/>
      <c r="P4018" s="13"/>
    </row>
    <row r="4019" spans="1:16" x14ac:dyDescent="0.25">
      <c r="A4019" s="9"/>
      <c r="C4019" s="116"/>
      <c r="D4019" s="117"/>
      <c r="L4019" s="13"/>
      <c r="M4019" s="13"/>
      <c r="P4019" s="13"/>
    </row>
    <row r="4020" spans="1:16" x14ac:dyDescent="0.25">
      <c r="A4020" s="9"/>
      <c r="C4020" s="116"/>
      <c r="D4020" s="117"/>
      <c r="L4020" s="13"/>
      <c r="M4020" s="13"/>
      <c r="P4020" s="13"/>
    </row>
    <row r="4021" spans="1:16" x14ac:dyDescent="0.25">
      <c r="A4021" s="9"/>
      <c r="C4021" s="116"/>
      <c r="D4021" s="117"/>
      <c r="L4021" s="13"/>
      <c r="M4021" s="13"/>
      <c r="P4021" s="13"/>
    </row>
    <row r="4022" spans="1:16" x14ac:dyDescent="0.25">
      <c r="A4022" s="9"/>
      <c r="C4022" s="116"/>
      <c r="D4022" s="117"/>
      <c r="L4022" s="13"/>
      <c r="M4022" s="13"/>
      <c r="P4022" s="13"/>
    </row>
    <row r="4023" spans="1:16" x14ac:dyDescent="0.25">
      <c r="A4023" s="9"/>
      <c r="C4023" s="116"/>
      <c r="D4023" s="117"/>
      <c r="L4023" s="13"/>
      <c r="M4023" s="13"/>
      <c r="P4023" s="13"/>
    </row>
    <row r="4024" spans="1:16" x14ac:dyDescent="0.25">
      <c r="A4024" s="9"/>
      <c r="C4024" s="116"/>
      <c r="D4024" s="117"/>
      <c r="L4024" s="13"/>
      <c r="M4024" s="13"/>
      <c r="P4024" s="13"/>
    </row>
    <row r="4025" spans="1:16" x14ac:dyDescent="0.25">
      <c r="A4025" s="9"/>
      <c r="C4025" s="116"/>
      <c r="D4025" s="117"/>
      <c r="L4025" s="13"/>
      <c r="M4025" s="13"/>
      <c r="P4025" s="13"/>
    </row>
    <row r="4026" spans="1:16" x14ac:dyDescent="0.25">
      <c r="A4026" s="9"/>
      <c r="C4026" s="116"/>
      <c r="D4026" s="117"/>
      <c r="L4026" s="13"/>
      <c r="M4026" s="13"/>
      <c r="P4026" s="13"/>
    </row>
    <row r="4027" spans="1:16" x14ac:dyDescent="0.25">
      <c r="A4027" s="9"/>
      <c r="C4027" s="116"/>
      <c r="D4027" s="117"/>
      <c r="L4027" s="13"/>
      <c r="M4027" s="13"/>
      <c r="P4027" s="13"/>
    </row>
    <row r="4028" spans="1:16" x14ac:dyDescent="0.25">
      <c r="A4028" s="9"/>
      <c r="C4028" s="116"/>
      <c r="D4028" s="117"/>
      <c r="L4028" s="13"/>
      <c r="M4028" s="13"/>
      <c r="P4028" s="13"/>
    </row>
    <row r="4029" spans="1:16" x14ac:dyDescent="0.25">
      <c r="A4029" s="9"/>
      <c r="C4029" s="116"/>
      <c r="D4029" s="117"/>
      <c r="L4029" s="13"/>
      <c r="M4029" s="13"/>
      <c r="P4029" s="13"/>
    </row>
    <row r="4030" spans="1:16" x14ac:dyDescent="0.25">
      <c r="A4030" s="9"/>
      <c r="C4030" s="116"/>
      <c r="D4030" s="117"/>
      <c r="L4030" s="13"/>
      <c r="M4030" s="13"/>
      <c r="P4030" s="13"/>
    </row>
    <row r="4031" spans="1:16" x14ac:dyDescent="0.25">
      <c r="A4031" s="9"/>
      <c r="C4031" s="116"/>
      <c r="D4031" s="117"/>
      <c r="L4031" s="13"/>
      <c r="M4031" s="13"/>
      <c r="P4031" s="13"/>
    </row>
    <row r="4032" spans="1:16" x14ac:dyDescent="0.25">
      <c r="A4032" s="9"/>
      <c r="C4032" s="116"/>
      <c r="D4032" s="117"/>
      <c r="L4032" s="13"/>
      <c r="M4032" s="13"/>
      <c r="P4032" s="13"/>
    </row>
    <row r="4033" spans="1:16" x14ac:dyDescent="0.25">
      <c r="A4033" s="9"/>
      <c r="C4033" s="116"/>
      <c r="D4033" s="117"/>
      <c r="L4033" s="13"/>
      <c r="M4033" s="13"/>
      <c r="P4033" s="13"/>
    </row>
    <row r="4034" spans="1:16" x14ac:dyDescent="0.25">
      <c r="A4034" s="9"/>
      <c r="C4034" s="116"/>
      <c r="D4034" s="117"/>
      <c r="L4034" s="13"/>
      <c r="M4034" s="13"/>
      <c r="P4034" s="13"/>
    </row>
    <row r="4035" spans="1:16" x14ac:dyDescent="0.25">
      <c r="A4035" s="9"/>
      <c r="C4035" s="116"/>
      <c r="D4035" s="117"/>
      <c r="L4035" s="13"/>
      <c r="M4035" s="13"/>
      <c r="P4035" s="13"/>
    </row>
    <row r="4036" spans="1:16" x14ac:dyDescent="0.25">
      <c r="A4036" s="9"/>
      <c r="C4036" s="116"/>
      <c r="D4036" s="117"/>
      <c r="L4036" s="13"/>
      <c r="M4036" s="13"/>
      <c r="P4036" s="13"/>
    </row>
    <row r="4037" spans="1:16" x14ac:dyDescent="0.25">
      <c r="A4037" s="9"/>
      <c r="C4037" s="116"/>
      <c r="D4037" s="117"/>
      <c r="L4037" s="13"/>
      <c r="M4037" s="13"/>
      <c r="P4037" s="13"/>
    </row>
    <row r="4038" spans="1:16" x14ac:dyDescent="0.25">
      <c r="A4038" s="9"/>
      <c r="C4038" s="116"/>
      <c r="D4038" s="117"/>
      <c r="L4038" s="13"/>
      <c r="M4038" s="13"/>
      <c r="P4038" s="13"/>
    </row>
    <row r="4039" spans="1:16" x14ac:dyDescent="0.25">
      <c r="A4039" s="9"/>
      <c r="C4039" s="116"/>
      <c r="D4039" s="117"/>
      <c r="L4039" s="13"/>
      <c r="M4039" s="13"/>
      <c r="P4039" s="13"/>
    </row>
    <row r="4040" spans="1:16" x14ac:dyDescent="0.25">
      <c r="A4040" s="9"/>
      <c r="C4040" s="116"/>
      <c r="D4040" s="117"/>
      <c r="L4040" s="13"/>
      <c r="M4040" s="13"/>
      <c r="P4040" s="13"/>
    </row>
    <row r="4041" spans="1:16" x14ac:dyDescent="0.25">
      <c r="A4041" s="9"/>
      <c r="C4041" s="116"/>
      <c r="D4041" s="117"/>
      <c r="L4041" s="13"/>
      <c r="M4041" s="13"/>
      <c r="P4041" s="13"/>
    </row>
    <row r="4042" spans="1:16" x14ac:dyDescent="0.25">
      <c r="A4042" s="9"/>
      <c r="C4042" s="116"/>
      <c r="D4042" s="117"/>
      <c r="L4042" s="13"/>
      <c r="M4042" s="13"/>
      <c r="P4042" s="13"/>
    </row>
    <row r="4043" spans="1:16" x14ac:dyDescent="0.25">
      <c r="A4043" s="9"/>
      <c r="C4043" s="116"/>
      <c r="D4043" s="117"/>
      <c r="L4043" s="13"/>
      <c r="M4043" s="13"/>
      <c r="P4043" s="13"/>
    </row>
    <row r="4044" spans="1:16" x14ac:dyDescent="0.25">
      <c r="A4044" s="9"/>
      <c r="C4044" s="116"/>
      <c r="D4044" s="117"/>
      <c r="L4044" s="13"/>
      <c r="M4044" s="13"/>
      <c r="P4044" s="13"/>
    </row>
    <row r="4045" spans="1:16" x14ac:dyDescent="0.25">
      <c r="A4045" s="9"/>
      <c r="C4045" s="116"/>
      <c r="D4045" s="117"/>
      <c r="L4045" s="13"/>
      <c r="M4045" s="13"/>
      <c r="P4045" s="13"/>
    </row>
    <row r="4046" spans="1:16" x14ac:dyDescent="0.25">
      <c r="A4046" s="9"/>
      <c r="C4046" s="116"/>
      <c r="D4046" s="117"/>
      <c r="L4046" s="13"/>
      <c r="M4046" s="13"/>
      <c r="P4046" s="13"/>
    </row>
    <row r="4047" spans="1:16" x14ac:dyDescent="0.25">
      <c r="A4047" s="9"/>
      <c r="C4047" s="116"/>
      <c r="D4047" s="117"/>
      <c r="L4047" s="13"/>
      <c r="M4047" s="13"/>
      <c r="P4047" s="13"/>
    </row>
    <row r="4048" spans="1:16" x14ac:dyDescent="0.25">
      <c r="A4048" s="9"/>
      <c r="C4048" s="116"/>
      <c r="D4048" s="117"/>
      <c r="L4048" s="13"/>
      <c r="M4048" s="13"/>
      <c r="P4048" s="13"/>
    </row>
    <row r="4049" spans="1:16" x14ac:dyDescent="0.25">
      <c r="A4049" s="9"/>
      <c r="C4049" s="116"/>
      <c r="D4049" s="117"/>
      <c r="L4049" s="13"/>
      <c r="M4049" s="13"/>
      <c r="P4049" s="13"/>
    </row>
    <row r="4050" spans="1:16" x14ac:dyDescent="0.25">
      <c r="A4050" s="9"/>
      <c r="C4050" s="116"/>
      <c r="D4050" s="117"/>
      <c r="L4050" s="13"/>
      <c r="M4050" s="13"/>
      <c r="P4050" s="13"/>
    </row>
    <row r="4051" spans="1:16" x14ac:dyDescent="0.25">
      <c r="A4051" s="9"/>
      <c r="C4051" s="116"/>
      <c r="D4051" s="117"/>
      <c r="L4051" s="13"/>
      <c r="M4051" s="13"/>
      <c r="P4051" s="13"/>
    </row>
    <row r="4052" spans="1:16" x14ac:dyDescent="0.25">
      <c r="A4052" s="9"/>
      <c r="C4052" s="116"/>
      <c r="D4052" s="117"/>
      <c r="L4052" s="13"/>
      <c r="M4052" s="13"/>
      <c r="P4052" s="13"/>
    </row>
    <row r="4053" spans="1:16" x14ac:dyDescent="0.25">
      <c r="A4053" s="9"/>
      <c r="C4053" s="116"/>
      <c r="D4053" s="117"/>
      <c r="L4053" s="13"/>
      <c r="M4053" s="13"/>
      <c r="P4053" s="13"/>
    </row>
    <row r="4054" spans="1:16" x14ac:dyDescent="0.25">
      <c r="A4054" s="9"/>
      <c r="C4054" s="116"/>
      <c r="D4054" s="117"/>
      <c r="L4054" s="13"/>
      <c r="M4054" s="13"/>
      <c r="P4054" s="13"/>
    </row>
    <row r="4055" spans="1:16" x14ac:dyDescent="0.25">
      <c r="A4055" s="9"/>
      <c r="C4055" s="116"/>
      <c r="D4055" s="117"/>
      <c r="L4055" s="13"/>
      <c r="M4055" s="13"/>
      <c r="P4055" s="13"/>
    </row>
    <row r="4056" spans="1:16" x14ac:dyDescent="0.25">
      <c r="A4056" s="9"/>
      <c r="C4056" s="116"/>
      <c r="D4056" s="117"/>
      <c r="L4056" s="13"/>
      <c r="M4056" s="13"/>
      <c r="P4056" s="13"/>
    </row>
    <row r="4057" spans="1:16" x14ac:dyDescent="0.25">
      <c r="A4057" s="9"/>
      <c r="C4057" s="116"/>
      <c r="D4057" s="117"/>
      <c r="L4057" s="13"/>
      <c r="M4057" s="13"/>
      <c r="P4057" s="13"/>
    </row>
    <row r="4058" spans="1:16" x14ac:dyDescent="0.25">
      <c r="A4058" s="9"/>
      <c r="C4058" s="116"/>
      <c r="D4058" s="117"/>
      <c r="L4058" s="13"/>
      <c r="M4058" s="13"/>
      <c r="P4058" s="13"/>
    </row>
    <row r="4059" spans="1:16" x14ac:dyDescent="0.25">
      <c r="A4059" s="9"/>
      <c r="C4059" s="116"/>
      <c r="D4059" s="117"/>
      <c r="L4059" s="13"/>
      <c r="M4059" s="13"/>
      <c r="P4059" s="13"/>
    </row>
    <row r="4060" spans="1:16" x14ac:dyDescent="0.25">
      <c r="A4060" s="9"/>
      <c r="C4060" s="116"/>
      <c r="D4060" s="117"/>
      <c r="L4060" s="13"/>
      <c r="M4060" s="13"/>
      <c r="P4060" s="13"/>
    </row>
    <row r="4061" spans="1:16" x14ac:dyDescent="0.25">
      <c r="A4061" s="9"/>
      <c r="C4061" s="116"/>
      <c r="D4061" s="117"/>
      <c r="L4061" s="13"/>
      <c r="M4061" s="13"/>
      <c r="P4061" s="13"/>
    </row>
    <row r="4062" spans="1:16" x14ac:dyDescent="0.25">
      <c r="A4062" s="9"/>
      <c r="C4062" s="116"/>
      <c r="D4062" s="117"/>
      <c r="L4062" s="13"/>
      <c r="M4062" s="13"/>
      <c r="P4062" s="13"/>
    </row>
    <row r="4063" spans="1:16" x14ac:dyDescent="0.25">
      <c r="A4063" s="9"/>
      <c r="C4063" s="116"/>
      <c r="D4063" s="117"/>
      <c r="L4063" s="13"/>
      <c r="M4063" s="13"/>
      <c r="P4063" s="13"/>
    </row>
    <row r="4064" spans="1:16" x14ac:dyDescent="0.25">
      <c r="A4064" s="9"/>
      <c r="C4064" s="116"/>
      <c r="D4064" s="117"/>
      <c r="L4064" s="13"/>
      <c r="M4064" s="13"/>
      <c r="P4064" s="13"/>
    </row>
    <row r="4065" spans="1:16" x14ac:dyDescent="0.25">
      <c r="A4065" s="9"/>
      <c r="C4065" s="116"/>
      <c r="D4065" s="117"/>
      <c r="L4065" s="13"/>
      <c r="M4065" s="13"/>
      <c r="P4065" s="13"/>
    </row>
    <row r="4066" spans="1:16" x14ac:dyDescent="0.25">
      <c r="A4066" s="9"/>
      <c r="C4066" s="116"/>
      <c r="D4066" s="117"/>
      <c r="L4066" s="13"/>
      <c r="M4066" s="13"/>
      <c r="P4066" s="13"/>
    </row>
    <row r="4067" spans="1:16" x14ac:dyDescent="0.25">
      <c r="A4067" s="9"/>
      <c r="C4067" s="116"/>
      <c r="D4067" s="117"/>
      <c r="L4067" s="13"/>
      <c r="M4067" s="13"/>
      <c r="P4067" s="13"/>
    </row>
    <row r="4068" spans="1:16" x14ac:dyDescent="0.25">
      <c r="A4068" s="9"/>
      <c r="C4068" s="116"/>
      <c r="D4068" s="117"/>
      <c r="L4068" s="13"/>
      <c r="M4068" s="13"/>
      <c r="P4068" s="13"/>
    </row>
    <row r="4069" spans="1:16" x14ac:dyDescent="0.25">
      <c r="A4069" s="9"/>
      <c r="C4069" s="116"/>
      <c r="D4069" s="117"/>
      <c r="L4069" s="13"/>
      <c r="M4069" s="13"/>
      <c r="P4069" s="13"/>
    </row>
    <row r="4070" spans="1:16" x14ac:dyDescent="0.25">
      <c r="A4070" s="9"/>
      <c r="C4070" s="116"/>
      <c r="D4070" s="117"/>
      <c r="L4070" s="13"/>
      <c r="M4070" s="13"/>
      <c r="P4070" s="13"/>
    </row>
    <row r="4071" spans="1:16" x14ac:dyDescent="0.25">
      <c r="A4071" s="9"/>
      <c r="C4071" s="116"/>
      <c r="D4071" s="117"/>
      <c r="L4071" s="13"/>
      <c r="M4071" s="13"/>
      <c r="P4071" s="13"/>
    </row>
    <row r="4072" spans="1:16" x14ac:dyDescent="0.25">
      <c r="A4072" s="9"/>
      <c r="C4072" s="116"/>
      <c r="D4072" s="117"/>
      <c r="L4072" s="13"/>
      <c r="M4072" s="13"/>
      <c r="P4072" s="13"/>
    </row>
    <row r="4073" spans="1:16" x14ac:dyDescent="0.25">
      <c r="A4073" s="9"/>
      <c r="C4073" s="116"/>
      <c r="D4073" s="117"/>
      <c r="L4073" s="13"/>
      <c r="M4073" s="13"/>
      <c r="P4073" s="13"/>
    </row>
    <row r="4074" spans="1:16" x14ac:dyDescent="0.25">
      <c r="A4074" s="9"/>
      <c r="C4074" s="116"/>
      <c r="D4074" s="117"/>
      <c r="L4074" s="13"/>
      <c r="M4074" s="13"/>
      <c r="P4074" s="13"/>
    </row>
    <row r="4075" spans="1:16" x14ac:dyDescent="0.25">
      <c r="A4075" s="9"/>
      <c r="C4075" s="116"/>
      <c r="D4075" s="117"/>
      <c r="L4075" s="13"/>
      <c r="M4075" s="13"/>
      <c r="P4075" s="13"/>
    </row>
    <row r="4076" spans="1:16" x14ac:dyDescent="0.25">
      <c r="A4076" s="9"/>
      <c r="C4076" s="116"/>
      <c r="D4076" s="117"/>
      <c r="L4076" s="13"/>
      <c r="M4076" s="13"/>
      <c r="P4076" s="13"/>
    </row>
    <row r="4077" spans="1:16" x14ac:dyDescent="0.25">
      <c r="A4077" s="9"/>
      <c r="C4077" s="116"/>
      <c r="D4077" s="117"/>
      <c r="L4077" s="13"/>
      <c r="M4077" s="13"/>
      <c r="P4077" s="13"/>
    </row>
    <row r="4078" spans="1:16" x14ac:dyDescent="0.25">
      <c r="A4078" s="9"/>
      <c r="C4078" s="116"/>
      <c r="D4078" s="117"/>
      <c r="L4078" s="13"/>
      <c r="M4078" s="13"/>
      <c r="P4078" s="13"/>
    </row>
    <row r="4079" spans="1:16" x14ac:dyDescent="0.25">
      <c r="A4079" s="9"/>
      <c r="C4079" s="116"/>
      <c r="D4079" s="117"/>
      <c r="L4079" s="13"/>
      <c r="M4079" s="13"/>
      <c r="P4079" s="13"/>
    </row>
    <row r="4080" spans="1:16" x14ac:dyDescent="0.25">
      <c r="A4080" s="9"/>
      <c r="C4080" s="116"/>
      <c r="D4080" s="117"/>
      <c r="L4080" s="13"/>
      <c r="M4080" s="13"/>
      <c r="P4080" s="13"/>
    </row>
    <row r="4081" spans="1:16" x14ac:dyDescent="0.25">
      <c r="A4081" s="9"/>
      <c r="C4081" s="116"/>
      <c r="D4081" s="117"/>
      <c r="L4081" s="13"/>
      <c r="M4081" s="13"/>
      <c r="P4081" s="13"/>
    </row>
    <row r="4082" spans="1:16" x14ac:dyDescent="0.25">
      <c r="A4082" s="9"/>
      <c r="C4082" s="116"/>
      <c r="D4082" s="117"/>
      <c r="L4082" s="13"/>
      <c r="M4082" s="13"/>
      <c r="P4082" s="13"/>
    </row>
    <row r="4083" spans="1:16" x14ac:dyDescent="0.25">
      <c r="A4083" s="9"/>
      <c r="C4083" s="116"/>
      <c r="D4083" s="117"/>
      <c r="L4083" s="13"/>
      <c r="M4083" s="13"/>
      <c r="P4083" s="13"/>
    </row>
    <row r="4084" spans="1:16" x14ac:dyDescent="0.25">
      <c r="A4084" s="9"/>
      <c r="C4084" s="116"/>
      <c r="D4084" s="117"/>
      <c r="L4084" s="13"/>
      <c r="M4084" s="13"/>
      <c r="P4084" s="13"/>
    </row>
    <row r="4085" spans="1:16" x14ac:dyDescent="0.25">
      <c r="A4085" s="9"/>
      <c r="C4085" s="116"/>
      <c r="D4085" s="117"/>
      <c r="L4085" s="13"/>
      <c r="M4085" s="13"/>
      <c r="P4085" s="13"/>
    </row>
    <row r="4086" spans="1:16" x14ac:dyDescent="0.25">
      <c r="A4086" s="9"/>
      <c r="C4086" s="116"/>
      <c r="D4086" s="117"/>
      <c r="L4086" s="13"/>
      <c r="M4086" s="13"/>
      <c r="P4086" s="13"/>
    </row>
    <row r="4087" spans="1:16" x14ac:dyDescent="0.25">
      <c r="A4087" s="9"/>
      <c r="C4087" s="116"/>
      <c r="D4087" s="117"/>
      <c r="L4087" s="13"/>
      <c r="M4087" s="13"/>
      <c r="P4087" s="13"/>
    </row>
    <row r="4088" spans="1:16" x14ac:dyDescent="0.25">
      <c r="A4088" s="9"/>
      <c r="C4088" s="116"/>
      <c r="D4088" s="117"/>
      <c r="L4088" s="13"/>
      <c r="M4088" s="13"/>
      <c r="P4088" s="13"/>
    </row>
    <row r="4089" spans="1:16" x14ac:dyDescent="0.25">
      <c r="A4089" s="9"/>
      <c r="C4089" s="116"/>
      <c r="D4089" s="117"/>
      <c r="L4089" s="13"/>
      <c r="M4089" s="13"/>
      <c r="P4089" s="13"/>
    </row>
    <row r="4090" spans="1:16" x14ac:dyDescent="0.25">
      <c r="A4090" s="9"/>
      <c r="C4090" s="116"/>
      <c r="D4090" s="117"/>
      <c r="L4090" s="13"/>
      <c r="M4090" s="13"/>
      <c r="P4090" s="13"/>
    </row>
    <row r="4091" spans="1:16" x14ac:dyDescent="0.25">
      <c r="A4091" s="9"/>
      <c r="C4091" s="116"/>
      <c r="D4091" s="117"/>
      <c r="L4091" s="13"/>
      <c r="M4091" s="13"/>
      <c r="P4091" s="13"/>
    </row>
    <row r="4092" spans="1:16" x14ac:dyDescent="0.25">
      <c r="A4092" s="9"/>
      <c r="C4092" s="116"/>
      <c r="D4092" s="117"/>
      <c r="L4092" s="13"/>
      <c r="M4092" s="13"/>
      <c r="P4092" s="13"/>
    </row>
    <row r="4093" spans="1:16" x14ac:dyDescent="0.25">
      <c r="A4093" s="9"/>
      <c r="C4093" s="116"/>
      <c r="D4093" s="117"/>
      <c r="L4093" s="13"/>
      <c r="M4093" s="13"/>
      <c r="P4093" s="13"/>
    </row>
    <row r="4094" spans="1:16" x14ac:dyDescent="0.25">
      <c r="A4094" s="9"/>
      <c r="C4094" s="116"/>
      <c r="D4094" s="117"/>
      <c r="L4094" s="13"/>
      <c r="M4094" s="13"/>
      <c r="P4094" s="13"/>
    </row>
    <row r="4095" spans="1:16" x14ac:dyDescent="0.25">
      <c r="A4095" s="9"/>
      <c r="C4095" s="116"/>
      <c r="D4095" s="117"/>
      <c r="L4095" s="13"/>
      <c r="M4095" s="13"/>
      <c r="P4095" s="13"/>
    </row>
    <row r="4096" spans="1:16" x14ac:dyDescent="0.25">
      <c r="A4096" s="9"/>
      <c r="C4096" s="116"/>
      <c r="D4096" s="117"/>
      <c r="L4096" s="13"/>
      <c r="M4096" s="13"/>
      <c r="P4096" s="13"/>
    </row>
    <row r="4097" spans="1:16" x14ac:dyDescent="0.25">
      <c r="A4097" s="9"/>
      <c r="C4097" s="116"/>
      <c r="D4097" s="117"/>
      <c r="L4097" s="13"/>
      <c r="M4097" s="13"/>
      <c r="P4097" s="13"/>
    </row>
    <row r="4098" spans="1:16" x14ac:dyDescent="0.25">
      <c r="A4098" s="9"/>
      <c r="C4098" s="116"/>
      <c r="D4098" s="117"/>
      <c r="L4098" s="13"/>
      <c r="M4098" s="13"/>
      <c r="P4098" s="13"/>
    </row>
    <row r="4099" spans="1:16" x14ac:dyDescent="0.25">
      <c r="A4099" s="9"/>
      <c r="C4099" s="116"/>
      <c r="D4099" s="117"/>
      <c r="L4099" s="13"/>
      <c r="M4099" s="13"/>
      <c r="P4099" s="13"/>
    </row>
    <row r="4100" spans="1:16" x14ac:dyDescent="0.25">
      <c r="A4100" s="9"/>
      <c r="C4100" s="116"/>
      <c r="D4100" s="117"/>
      <c r="L4100" s="13"/>
      <c r="M4100" s="13"/>
      <c r="P4100" s="13"/>
    </row>
    <row r="4101" spans="1:16" x14ac:dyDescent="0.25">
      <c r="A4101" s="9"/>
      <c r="C4101" s="116"/>
      <c r="D4101" s="117"/>
      <c r="L4101" s="13"/>
      <c r="M4101" s="13"/>
      <c r="P4101" s="13"/>
    </row>
    <row r="4102" spans="1:16" x14ac:dyDescent="0.25">
      <c r="A4102" s="9"/>
      <c r="C4102" s="116"/>
      <c r="D4102" s="117"/>
      <c r="L4102" s="13"/>
      <c r="M4102" s="13"/>
      <c r="P4102" s="13"/>
    </row>
    <row r="4103" spans="1:16" x14ac:dyDescent="0.25">
      <c r="A4103" s="9"/>
      <c r="C4103" s="116"/>
      <c r="D4103" s="117"/>
      <c r="L4103" s="13"/>
      <c r="M4103" s="13"/>
      <c r="P4103" s="13"/>
    </row>
    <row r="4104" spans="1:16" x14ac:dyDescent="0.25">
      <c r="A4104" s="9"/>
      <c r="C4104" s="116"/>
      <c r="D4104" s="117"/>
      <c r="L4104" s="13"/>
      <c r="M4104" s="13"/>
      <c r="P4104" s="13"/>
    </row>
    <row r="4105" spans="1:16" x14ac:dyDescent="0.25">
      <c r="A4105" s="9"/>
      <c r="C4105" s="116"/>
      <c r="D4105" s="117"/>
      <c r="L4105" s="13"/>
      <c r="M4105" s="13"/>
      <c r="P4105" s="13"/>
    </row>
    <row r="4106" spans="1:16" x14ac:dyDescent="0.25">
      <c r="A4106" s="9"/>
      <c r="C4106" s="116"/>
      <c r="D4106" s="117"/>
      <c r="L4106" s="13"/>
      <c r="M4106" s="13"/>
      <c r="P4106" s="13"/>
    </row>
    <row r="4107" spans="1:16" x14ac:dyDescent="0.25">
      <c r="A4107" s="9"/>
      <c r="C4107" s="116"/>
      <c r="D4107" s="117"/>
      <c r="L4107" s="13"/>
      <c r="M4107" s="13"/>
      <c r="P4107" s="13"/>
    </row>
    <row r="4108" spans="1:16" x14ac:dyDescent="0.25">
      <c r="A4108" s="9"/>
      <c r="C4108" s="116"/>
      <c r="D4108" s="117"/>
      <c r="L4108" s="13"/>
      <c r="M4108" s="13"/>
      <c r="P4108" s="13"/>
    </row>
    <row r="4109" spans="1:16" x14ac:dyDescent="0.25">
      <c r="A4109" s="9"/>
      <c r="C4109" s="116"/>
      <c r="D4109" s="117"/>
      <c r="L4109" s="13"/>
      <c r="M4109" s="13"/>
      <c r="P4109" s="13"/>
    </row>
    <row r="4110" spans="1:16" x14ac:dyDescent="0.25">
      <c r="A4110" s="9"/>
      <c r="C4110" s="116"/>
      <c r="D4110" s="117"/>
      <c r="L4110" s="13"/>
      <c r="M4110" s="13"/>
      <c r="P4110" s="13"/>
    </row>
    <row r="4111" spans="1:16" x14ac:dyDescent="0.25">
      <c r="A4111" s="9"/>
      <c r="C4111" s="116"/>
      <c r="D4111" s="117"/>
      <c r="L4111" s="13"/>
      <c r="M4111" s="13"/>
      <c r="P4111" s="13"/>
    </row>
    <row r="4112" spans="1:16" x14ac:dyDescent="0.25">
      <c r="A4112" s="9"/>
      <c r="C4112" s="116"/>
      <c r="D4112" s="117"/>
      <c r="L4112" s="13"/>
      <c r="M4112" s="13"/>
      <c r="P4112" s="13"/>
    </row>
    <row r="4113" spans="1:16" x14ac:dyDescent="0.25">
      <c r="A4113" s="9"/>
      <c r="C4113" s="116"/>
      <c r="D4113" s="117"/>
      <c r="L4113" s="13"/>
      <c r="M4113" s="13"/>
      <c r="P4113" s="13"/>
    </row>
    <row r="4114" spans="1:16" x14ac:dyDescent="0.25">
      <c r="A4114" s="9"/>
      <c r="C4114" s="116"/>
      <c r="D4114" s="117"/>
      <c r="L4114" s="13"/>
      <c r="M4114" s="13"/>
      <c r="P4114" s="13"/>
    </row>
    <row r="4115" spans="1:16" x14ac:dyDescent="0.25">
      <c r="A4115" s="9"/>
      <c r="C4115" s="116"/>
      <c r="D4115" s="117"/>
      <c r="L4115" s="13"/>
      <c r="M4115" s="13"/>
      <c r="P4115" s="13"/>
    </row>
    <row r="4116" spans="1:16" x14ac:dyDescent="0.25">
      <c r="A4116" s="9"/>
      <c r="C4116" s="116"/>
      <c r="D4116" s="117"/>
      <c r="L4116" s="13"/>
      <c r="M4116" s="13"/>
      <c r="P4116" s="13"/>
    </row>
    <row r="4117" spans="1:16" x14ac:dyDescent="0.25">
      <c r="A4117" s="9"/>
      <c r="C4117" s="116"/>
      <c r="D4117" s="117"/>
      <c r="L4117" s="13"/>
      <c r="M4117" s="13"/>
      <c r="P4117" s="13"/>
    </row>
    <row r="4118" spans="1:16" x14ac:dyDescent="0.25">
      <c r="A4118" s="9"/>
      <c r="C4118" s="116"/>
      <c r="D4118" s="117"/>
      <c r="L4118" s="13"/>
      <c r="M4118" s="13"/>
      <c r="P4118" s="13"/>
    </row>
    <row r="4119" spans="1:16" x14ac:dyDescent="0.25">
      <c r="A4119" s="9"/>
      <c r="C4119" s="116"/>
      <c r="D4119" s="117"/>
      <c r="L4119" s="13"/>
      <c r="M4119" s="13"/>
      <c r="P4119" s="13"/>
    </row>
    <row r="4120" spans="1:16" x14ac:dyDescent="0.25">
      <c r="A4120" s="9"/>
      <c r="C4120" s="116"/>
      <c r="D4120" s="117"/>
      <c r="L4120" s="13"/>
      <c r="M4120" s="13"/>
      <c r="P4120" s="13"/>
    </row>
    <row r="4121" spans="1:16" x14ac:dyDescent="0.25">
      <c r="A4121" s="9"/>
      <c r="C4121" s="116"/>
      <c r="D4121" s="117"/>
      <c r="L4121" s="13"/>
      <c r="M4121" s="13"/>
      <c r="P4121" s="13"/>
    </row>
    <row r="4122" spans="1:16" x14ac:dyDescent="0.25">
      <c r="A4122" s="9"/>
      <c r="C4122" s="116"/>
      <c r="D4122" s="117"/>
      <c r="L4122" s="13"/>
      <c r="M4122" s="13"/>
      <c r="P4122" s="13"/>
    </row>
    <row r="4123" spans="1:16" x14ac:dyDescent="0.25">
      <c r="A4123" s="9"/>
      <c r="C4123" s="116"/>
      <c r="D4123" s="117"/>
      <c r="L4123" s="13"/>
      <c r="M4123" s="13"/>
      <c r="P4123" s="13"/>
    </row>
    <row r="4124" spans="1:16" x14ac:dyDescent="0.25">
      <c r="A4124" s="9"/>
      <c r="C4124" s="116"/>
      <c r="D4124" s="117"/>
      <c r="L4124" s="13"/>
      <c r="M4124" s="13"/>
      <c r="P4124" s="13"/>
    </row>
    <row r="4125" spans="1:16" x14ac:dyDescent="0.25">
      <c r="A4125" s="9"/>
      <c r="C4125" s="116"/>
      <c r="D4125" s="117"/>
      <c r="L4125" s="13"/>
      <c r="M4125" s="13"/>
      <c r="P4125" s="13"/>
    </row>
    <row r="4126" spans="1:16" x14ac:dyDescent="0.25">
      <c r="A4126" s="9"/>
      <c r="C4126" s="116"/>
      <c r="D4126" s="117"/>
      <c r="L4126" s="13"/>
      <c r="M4126" s="13"/>
      <c r="P4126" s="13"/>
    </row>
    <row r="4127" spans="1:16" x14ac:dyDescent="0.25">
      <c r="A4127" s="9"/>
      <c r="C4127" s="116"/>
      <c r="D4127" s="117"/>
      <c r="L4127" s="13"/>
      <c r="M4127" s="13"/>
      <c r="P4127" s="13"/>
    </row>
    <row r="4128" spans="1:16" x14ac:dyDescent="0.25">
      <c r="A4128" s="9"/>
      <c r="C4128" s="116"/>
      <c r="D4128" s="117"/>
      <c r="L4128" s="13"/>
      <c r="M4128" s="13"/>
      <c r="P4128" s="13"/>
    </row>
    <row r="4129" spans="1:16" x14ac:dyDescent="0.25">
      <c r="A4129" s="9"/>
      <c r="C4129" s="116"/>
      <c r="D4129" s="117"/>
      <c r="L4129" s="13"/>
      <c r="M4129" s="13"/>
      <c r="P4129" s="13"/>
    </row>
    <row r="4130" spans="1:16" x14ac:dyDescent="0.25">
      <c r="A4130" s="9"/>
      <c r="C4130" s="116"/>
      <c r="D4130" s="117"/>
      <c r="L4130" s="13"/>
      <c r="M4130" s="13"/>
      <c r="P4130" s="13"/>
    </row>
    <row r="4131" spans="1:16" x14ac:dyDescent="0.25">
      <c r="A4131" s="9"/>
      <c r="C4131" s="116"/>
      <c r="D4131" s="117"/>
      <c r="L4131" s="13"/>
      <c r="M4131" s="13"/>
      <c r="P4131" s="13"/>
    </row>
    <row r="4132" spans="1:16" x14ac:dyDescent="0.25">
      <c r="A4132" s="9"/>
      <c r="C4132" s="116"/>
      <c r="D4132" s="117"/>
      <c r="L4132" s="13"/>
      <c r="M4132" s="13"/>
      <c r="P4132" s="13"/>
    </row>
    <row r="4133" spans="1:16" x14ac:dyDescent="0.25">
      <c r="A4133" s="9"/>
      <c r="C4133" s="116"/>
      <c r="D4133" s="117"/>
      <c r="L4133" s="13"/>
      <c r="M4133" s="13"/>
      <c r="P4133" s="13"/>
    </row>
    <row r="4134" spans="1:16" x14ac:dyDescent="0.25">
      <c r="A4134" s="9"/>
      <c r="C4134" s="116"/>
      <c r="D4134" s="117"/>
      <c r="L4134" s="13"/>
      <c r="M4134" s="13"/>
      <c r="P4134" s="13"/>
    </row>
    <row r="4135" spans="1:16" x14ac:dyDescent="0.25">
      <c r="A4135" s="9"/>
      <c r="C4135" s="116"/>
      <c r="D4135" s="117"/>
      <c r="L4135" s="13"/>
      <c r="M4135" s="13"/>
      <c r="P4135" s="13"/>
    </row>
    <row r="4136" spans="1:16" x14ac:dyDescent="0.25">
      <c r="A4136" s="9"/>
      <c r="C4136" s="116"/>
      <c r="D4136" s="117"/>
      <c r="L4136" s="13"/>
      <c r="M4136" s="13"/>
      <c r="P4136" s="13"/>
    </row>
    <row r="4137" spans="1:16" x14ac:dyDescent="0.25">
      <c r="A4137" s="9"/>
      <c r="C4137" s="116"/>
      <c r="D4137" s="117"/>
      <c r="L4137" s="13"/>
      <c r="M4137" s="13"/>
      <c r="P4137" s="13"/>
    </row>
    <row r="4138" spans="1:16" x14ac:dyDescent="0.25">
      <c r="A4138" s="9"/>
      <c r="C4138" s="116"/>
      <c r="D4138" s="117"/>
      <c r="L4138" s="13"/>
      <c r="M4138" s="13"/>
      <c r="P4138" s="13"/>
    </row>
    <row r="4139" spans="1:16" x14ac:dyDescent="0.25">
      <c r="A4139" s="9"/>
      <c r="C4139" s="116"/>
      <c r="D4139" s="117"/>
      <c r="L4139" s="13"/>
      <c r="M4139" s="13"/>
      <c r="P4139" s="13"/>
    </row>
    <row r="4140" spans="1:16" x14ac:dyDescent="0.25">
      <c r="A4140" s="9"/>
      <c r="C4140" s="116"/>
      <c r="D4140" s="117"/>
      <c r="L4140" s="13"/>
      <c r="M4140" s="13"/>
      <c r="P4140" s="13"/>
    </row>
    <row r="4141" spans="1:16" x14ac:dyDescent="0.25">
      <c r="A4141" s="9"/>
      <c r="C4141" s="116"/>
      <c r="D4141" s="117"/>
      <c r="L4141" s="13"/>
      <c r="M4141" s="13"/>
      <c r="P4141" s="13"/>
    </row>
    <row r="4142" spans="1:16" x14ac:dyDescent="0.25">
      <c r="A4142" s="9"/>
      <c r="C4142" s="116"/>
      <c r="D4142" s="117"/>
      <c r="L4142" s="13"/>
      <c r="M4142" s="13"/>
      <c r="P4142" s="13"/>
    </row>
    <row r="4143" spans="1:16" x14ac:dyDescent="0.25">
      <c r="A4143" s="9"/>
      <c r="C4143" s="116"/>
      <c r="D4143" s="117"/>
      <c r="L4143" s="13"/>
      <c r="M4143" s="13"/>
      <c r="P4143" s="13"/>
    </row>
    <row r="4144" spans="1:16" x14ac:dyDescent="0.25">
      <c r="A4144" s="9"/>
      <c r="C4144" s="116"/>
      <c r="D4144" s="117"/>
      <c r="L4144" s="13"/>
      <c r="M4144" s="13"/>
      <c r="P4144" s="13"/>
    </row>
    <row r="4145" spans="1:16" x14ac:dyDescent="0.25">
      <c r="A4145" s="9"/>
      <c r="C4145" s="116"/>
      <c r="D4145" s="117"/>
      <c r="L4145" s="13"/>
      <c r="M4145" s="13"/>
      <c r="P4145" s="13"/>
    </row>
    <row r="4146" spans="1:16" x14ac:dyDescent="0.25">
      <c r="A4146" s="9"/>
      <c r="C4146" s="116"/>
      <c r="D4146" s="117"/>
      <c r="L4146" s="13"/>
      <c r="M4146" s="13"/>
      <c r="P4146" s="13"/>
    </row>
    <row r="4147" spans="1:16" x14ac:dyDescent="0.25">
      <c r="A4147" s="9"/>
      <c r="C4147" s="116"/>
      <c r="D4147" s="117"/>
      <c r="L4147" s="13"/>
      <c r="M4147" s="13"/>
      <c r="P4147" s="13"/>
    </row>
    <row r="4148" spans="1:16" x14ac:dyDescent="0.25">
      <c r="A4148" s="9"/>
      <c r="C4148" s="116"/>
      <c r="D4148" s="117"/>
      <c r="L4148" s="13"/>
      <c r="M4148" s="13"/>
      <c r="P4148" s="13"/>
    </row>
    <row r="4149" spans="1:16" x14ac:dyDescent="0.25">
      <c r="A4149" s="9"/>
      <c r="C4149" s="116"/>
      <c r="D4149" s="117"/>
      <c r="L4149" s="13"/>
      <c r="M4149" s="13"/>
      <c r="P4149" s="13"/>
    </row>
    <row r="4150" spans="1:16" x14ac:dyDescent="0.25">
      <c r="A4150" s="9"/>
      <c r="C4150" s="116"/>
      <c r="D4150" s="117"/>
      <c r="L4150" s="13"/>
      <c r="M4150" s="13"/>
      <c r="P4150" s="13"/>
    </row>
    <row r="4151" spans="1:16" x14ac:dyDescent="0.25">
      <c r="A4151" s="9"/>
      <c r="C4151" s="116"/>
      <c r="D4151" s="117"/>
      <c r="L4151" s="13"/>
      <c r="M4151" s="13"/>
      <c r="P4151" s="13"/>
    </row>
    <row r="4152" spans="1:16" x14ac:dyDescent="0.25">
      <c r="A4152" s="9"/>
      <c r="C4152" s="116"/>
      <c r="D4152" s="117"/>
      <c r="L4152" s="13"/>
      <c r="M4152" s="13"/>
      <c r="P4152" s="13"/>
    </row>
    <row r="4153" spans="1:16" x14ac:dyDescent="0.25">
      <c r="A4153" s="9"/>
      <c r="C4153" s="116"/>
      <c r="D4153" s="117"/>
      <c r="L4153" s="13"/>
      <c r="M4153" s="13"/>
      <c r="P4153" s="13"/>
    </row>
    <row r="4154" spans="1:16" x14ac:dyDescent="0.25">
      <c r="A4154" s="9"/>
      <c r="C4154" s="116"/>
      <c r="D4154" s="117"/>
      <c r="L4154" s="13"/>
      <c r="M4154" s="13"/>
      <c r="P4154" s="13"/>
    </row>
    <row r="4155" spans="1:16" x14ac:dyDescent="0.25">
      <c r="A4155" s="9"/>
      <c r="C4155" s="116"/>
      <c r="D4155" s="117"/>
      <c r="L4155" s="13"/>
      <c r="M4155" s="13"/>
      <c r="P4155" s="13"/>
    </row>
    <row r="4156" spans="1:16" x14ac:dyDescent="0.25">
      <c r="A4156" s="9"/>
      <c r="C4156" s="116"/>
      <c r="D4156" s="117"/>
      <c r="L4156" s="13"/>
      <c r="M4156" s="13"/>
      <c r="P4156" s="13"/>
    </row>
    <row r="4157" spans="1:16" x14ac:dyDescent="0.25">
      <c r="A4157" s="9"/>
      <c r="C4157" s="116"/>
      <c r="D4157" s="117"/>
      <c r="L4157" s="13"/>
      <c r="M4157" s="13"/>
      <c r="P4157" s="13"/>
    </row>
    <row r="4158" spans="1:16" x14ac:dyDescent="0.25">
      <c r="A4158" s="9"/>
      <c r="C4158" s="116"/>
      <c r="D4158" s="117"/>
      <c r="L4158" s="13"/>
      <c r="M4158" s="13"/>
      <c r="P4158" s="13"/>
    </row>
    <row r="4159" spans="1:16" x14ac:dyDescent="0.25">
      <c r="A4159" s="9"/>
      <c r="C4159" s="116"/>
      <c r="D4159" s="117"/>
      <c r="L4159" s="13"/>
      <c r="M4159" s="13"/>
      <c r="P4159" s="13"/>
    </row>
    <row r="4160" spans="1:16" x14ac:dyDescent="0.25">
      <c r="A4160" s="9"/>
      <c r="C4160" s="116"/>
      <c r="D4160" s="117"/>
      <c r="L4160" s="13"/>
      <c r="M4160" s="13"/>
      <c r="P4160" s="13"/>
    </row>
    <row r="4161" spans="1:16" x14ac:dyDescent="0.25">
      <c r="A4161" s="9"/>
      <c r="C4161" s="116"/>
      <c r="D4161" s="117"/>
      <c r="L4161" s="13"/>
      <c r="M4161" s="13"/>
      <c r="P4161" s="13"/>
    </row>
    <row r="4162" spans="1:16" x14ac:dyDescent="0.25">
      <c r="A4162" s="9"/>
      <c r="C4162" s="116"/>
      <c r="D4162" s="117"/>
      <c r="L4162" s="13"/>
      <c r="M4162" s="13"/>
      <c r="P4162" s="13"/>
    </row>
    <row r="4163" spans="1:16" x14ac:dyDescent="0.25">
      <c r="A4163" s="9"/>
      <c r="C4163" s="116"/>
      <c r="D4163" s="117"/>
      <c r="L4163" s="13"/>
      <c r="M4163" s="13"/>
      <c r="P4163" s="13"/>
    </row>
    <row r="4164" spans="1:16" x14ac:dyDescent="0.25">
      <c r="A4164" s="9"/>
      <c r="C4164" s="116"/>
      <c r="D4164" s="117"/>
      <c r="L4164" s="13"/>
      <c r="M4164" s="13"/>
      <c r="P4164" s="13"/>
    </row>
    <row r="4165" spans="1:16" x14ac:dyDescent="0.25">
      <c r="A4165" s="9"/>
      <c r="C4165" s="116"/>
      <c r="D4165" s="117"/>
      <c r="L4165" s="13"/>
      <c r="M4165" s="13"/>
      <c r="P4165" s="13"/>
    </row>
    <row r="4166" spans="1:16" x14ac:dyDescent="0.25">
      <c r="A4166" s="9"/>
      <c r="C4166" s="116"/>
      <c r="D4166" s="117"/>
      <c r="L4166" s="13"/>
      <c r="M4166" s="13"/>
      <c r="P4166" s="13"/>
    </row>
    <row r="4167" spans="1:16" x14ac:dyDescent="0.25">
      <c r="A4167" s="9"/>
      <c r="C4167" s="116"/>
      <c r="D4167" s="117"/>
      <c r="L4167" s="13"/>
      <c r="M4167" s="13"/>
      <c r="P4167" s="13"/>
    </row>
    <row r="4168" spans="1:16" x14ac:dyDescent="0.25">
      <c r="A4168" s="9"/>
      <c r="C4168" s="116"/>
      <c r="D4168" s="117"/>
      <c r="L4168" s="13"/>
      <c r="M4168" s="13"/>
      <c r="P4168" s="13"/>
    </row>
    <row r="4169" spans="1:16" x14ac:dyDescent="0.25">
      <c r="A4169" s="9"/>
      <c r="C4169" s="116"/>
      <c r="D4169" s="117"/>
      <c r="L4169" s="13"/>
      <c r="M4169" s="13"/>
      <c r="P4169" s="13"/>
    </row>
    <row r="4170" spans="1:16" x14ac:dyDescent="0.25">
      <c r="A4170" s="9"/>
      <c r="C4170" s="116"/>
      <c r="D4170" s="117"/>
      <c r="L4170" s="13"/>
      <c r="M4170" s="13"/>
      <c r="P4170" s="13"/>
    </row>
    <row r="4171" spans="1:16" x14ac:dyDescent="0.25">
      <c r="A4171" s="9"/>
      <c r="C4171" s="116"/>
      <c r="D4171" s="117"/>
      <c r="L4171" s="13"/>
      <c r="M4171" s="13"/>
      <c r="P4171" s="13"/>
    </row>
    <row r="4172" spans="1:16" x14ac:dyDescent="0.25">
      <c r="A4172" s="9"/>
      <c r="C4172" s="116"/>
      <c r="D4172" s="117"/>
      <c r="L4172" s="13"/>
      <c r="M4172" s="13"/>
      <c r="P4172" s="13"/>
    </row>
    <row r="4173" spans="1:16" x14ac:dyDescent="0.25">
      <c r="A4173" s="9"/>
      <c r="C4173" s="116"/>
      <c r="D4173" s="117"/>
      <c r="L4173" s="13"/>
      <c r="M4173" s="13"/>
      <c r="P4173" s="13"/>
    </row>
    <row r="4174" spans="1:16" x14ac:dyDescent="0.25">
      <c r="A4174" s="9"/>
      <c r="C4174" s="116"/>
      <c r="D4174" s="117"/>
      <c r="L4174" s="13"/>
      <c r="M4174" s="13"/>
      <c r="P4174" s="13"/>
    </row>
    <row r="4175" spans="1:16" x14ac:dyDescent="0.25">
      <c r="A4175" s="9"/>
      <c r="C4175" s="116"/>
      <c r="D4175" s="117"/>
      <c r="L4175" s="13"/>
      <c r="M4175" s="13"/>
      <c r="P4175" s="13"/>
    </row>
    <row r="4176" spans="1:16" x14ac:dyDescent="0.25">
      <c r="A4176" s="9"/>
      <c r="C4176" s="116"/>
      <c r="D4176" s="117"/>
      <c r="L4176" s="13"/>
      <c r="M4176" s="13"/>
      <c r="P4176" s="13"/>
    </row>
    <row r="4177" spans="1:16" x14ac:dyDescent="0.25">
      <c r="A4177" s="9"/>
      <c r="C4177" s="116"/>
      <c r="D4177" s="117"/>
      <c r="L4177" s="13"/>
      <c r="M4177" s="13"/>
      <c r="P4177" s="13"/>
    </row>
    <row r="4178" spans="1:16" x14ac:dyDescent="0.25">
      <c r="A4178" s="9"/>
      <c r="C4178" s="116"/>
      <c r="D4178" s="117"/>
      <c r="L4178" s="13"/>
      <c r="M4178" s="13"/>
      <c r="P4178" s="13"/>
    </row>
    <row r="4179" spans="1:16" x14ac:dyDescent="0.25">
      <c r="A4179" s="9"/>
      <c r="C4179" s="116"/>
      <c r="D4179" s="117"/>
      <c r="L4179" s="13"/>
      <c r="M4179" s="13"/>
      <c r="P4179" s="13"/>
    </row>
    <row r="4180" spans="1:16" x14ac:dyDescent="0.25">
      <c r="A4180" s="9"/>
      <c r="C4180" s="116"/>
      <c r="D4180" s="117"/>
      <c r="L4180" s="13"/>
      <c r="M4180" s="13"/>
      <c r="P4180" s="13"/>
    </row>
    <row r="4181" spans="1:16" x14ac:dyDescent="0.25">
      <c r="A4181" s="9"/>
      <c r="C4181" s="116"/>
      <c r="D4181" s="117"/>
      <c r="L4181" s="13"/>
      <c r="M4181" s="13"/>
      <c r="P4181" s="13"/>
    </row>
    <row r="4182" spans="1:16" x14ac:dyDescent="0.25">
      <c r="A4182" s="9"/>
      <c r="C4182" s="116"/>
      <c r="D4182" s="117"/>
      <c r="L4182" s="13"/>
      <c r="M4182" s="13"/>
      <c r="P4182" s="13"/>
    </row>
    <row r="4183" spans="1:16" x14ac:dyDescent="0.25">
      <c r="A4183" s="9"/>
      <c r="C4183" s="116"/>
      <c r="D4183" s="117"/>
      <c r="L4183" s="13"/>
      <c r="M4183" s="13"/>
      <c r="P4183" s="13"/>
    </row>
    <row r="4184" spans="1:16" x14ac:dyDescent="0.25">
      <c r="A4184" s="9"/>
      <c r="C4184" s="116"/>
      <c r="D4184" s="117"/>
      <c r="L4184" s="13"/>
      <c r="M4184" s="13"/>
      <c r="P4184" s="13"/>
    </row>
    <row r="4185" spans="1:16" x14ac:dyDescent="0.25">
      <c r="A4185" s="9"/>
      <c r="C4185" s="116"/>
      <c r="D4185" s="117"/>
      <c r="L4185" s="13"/>
      <c r="M4185" s="13"/>
      <c r="P4185" s="13"/>
    </row>
    <row r="4186" spans="1:16" x14ac:dyDescent="0.25">
      <c r="A4186" s="9"/>
      <c r="C4186" s="116"/>
      <c r="D4186" s="117"/>
      <c r="L4186" s="13"/>
      <c r="M4186" s="13"/>
      <c r="P4186" s="13"/>
    </row>
    <row r="4187" spans="1:16" x14ac:dyDescent="0.25">
      <c r="A4187" s="9"/>
      <c r="C4187" s="116"/>
      <c r="D4187" s="117"/>
      <c r="L4187" s="13"/>
      <c r="M4187" s="13"/>
      <c r="P4187" s="13"/>
    </row>
    <row r="4188" spans="1:16" x14ac:dyDescent="0.25">
      <c r="A4188" s="9"/>
      <c r="C4188" s="116"/>
      <c r="D4188" s="117"/>
      <c r="L4188" s="13"/>
      <c r="M4188" s="13"/>
      <c r="P4188" s="13"/>
    </row>
    <row r="4189" spans="1:16" x14ac:dyDescent="0.25">
      <c r="A4189" s="9"/>
      <c r="C4189" s="116"/>
      <c r="D4189" s="117"/>
      <c r="L4189" s="13"/>
      <c r="M4189" s="13"/>
      <c r="P4189" s="13"/>
    </row>
    <row r="4190" spans="1:16" x14ac:dyDescent="0.25">
      <c r="A4190" s="9"/>
      <c r="C4190" s="116"/>
      <c r="D4190" s="117"/>
      <c r="L4190" s="13"/>
      <c r="M4190" s="13"/>
      <c r="P4190" s="13"/>
    </row>
    <row r="4191" spans="1:16" x14ac:dyDescent="0.25">
      <c r="A4191" s="9"/>
      <c r="C4191" s="116"/>
      <c r="D4191" s="117"/>
      <c r="L4191" s="13"/>
      <c r="M4191" s="13"/>
      <c r="P4191" s="13"/>
    </row>
    <row r="4192" spans="1:16" x14ac:dyDescent="0.25">
      <c r="A4192" s="9"/>
      <c r="C4192" s="116"/>
      <c r="D4192" s="117"/>
      <c r="L4192" s="13"/>
      <c r="M4192" s="13"/>
      <c r="P4192" s="13"/>
    </row>
    <row r="4193" spans="1:16" x14ac:dyDescent="0.25">
      <c r="A4193" s="9"/>
      <c r="C4193" s="116"/>
      <c r="D4193" s="117"/>
      <c r="L4193" s="13"/>
      <c r="M4193" s="13"/>
      <c r="P4193" s="13"/>
    </row>
    <row r="4194" spans="1:16" x14ac:dyDescent="0.25">
      <c r="A4194" s="9"/>
      <c r="C4194" s="116"/>
      <c r="D4194" s="117"/>
      <c r="L4194" s="13"/>
      <c r="M4194" s="13"/>
      <c r="P4194" s="13"/>
    </row>
    <row r="4195" spans="1:16" x14ac:dyDescent="0.25">
      <c r="A4195" s="9"/>
      <c r="C4195" s="116"/>
      <c r="D4195" s="117"/>
      <c r="L4195" s="13"/>
      <c r="M4195" s="13"/>
      <c r="P4195" s="13"/>
    </row>
    <row r="4196" spans="1:16" x14ac:dyDescent="0.25">
      <c r="A4196" s="9"/>
      <c r="C4196" s="116"/>
      <c r="D4196" s="117"/>
      <c r="L4196" s="13"/>
      <c r="M4196" s="13"/>
      <c r="P4196" s="13"/>
    </row>
    <row r="4197" spans="1:16" x14ac:dyDescent="0.25">
      <c r="A4197" s="9"/>
      <c r="C4197" s="116"/>
      <c r="D4197" s="117"/>
      <c r="L4197" s="13"/>
      <c r="M4197" s="13"/>
      <c r="P4197" s="13"/>
    </row>
    <row r="4198" spans="1:16" x14ac:dyDescent="0.25">
      <c r="A4198" s="9"/>
      <c r="C4198" s="116"/>
      <c r="D4198" s="117"/>
      <c r="L4198" s="13"/>
      <c r="M4198" s="13"/>
      <c r="P4198" s="13"/>
    </row>
    <row r="4199" spans="1:16" x14ac:dyDescent="0.25">
      <c r="A4199" s="9"/>
      <c r="C4199" s="116"/>
      <c r="D4199" s="117"/>
      <c r="L4199" s="13"/>
      <c r="M4199" s="13"/>
      <c r="P4199" s="13"/>
    </row>
    <row r="4200" spans="1:16" x14ac:dyDescent="0.25">
      <c r="A4200" s="9"/>
      <c r="C4200" s="116"/>
      <c r="D4200" s="117"/>
      <c r="L4200" s="13"/>
      <c r="M4200" s="13"/>
      <c r="P4200" s="13"/>
    </row>
    <row r="4201" spans="1:16" x14ac:dyDescent="0.25">
      <c r="A4201" s="9"/>
      <c r="C4201" s="116"/>
      <c r="D4201" s="117"/>
      <c r="L4201" s="13"/>
      <c r="M4201" s="13"/>
      <c r="P4201" s="13"/>
    </row>
    <row r="4202" spans="1:16" x14ac:dyDescent="0.25">
      <c r="A4202" s="9"/>
      <c r="C4202" s="116"/>
      <c r="D4202" s="117"/>
      <c r="L4202" s="13"/>
      <c r="M4202" s="13"/>
      <c r="P4202" s="13"/>
    </row>
    <row r="4203" spans="1:16" x14ac:dyDescent="0.25">
      <c r="A4203" s="9"/>
      <c r="C4203" s="116"/>
      <c r="D4203" s="117"/>
      <c r="L4203" s="13"/>
      <c r="M4203" s="13"/>
      <c r="P4203" s="13"/>
    </row>
    <row r="4204" spans="1:16" x14ac:dyDescent="0.25">
      <c r="A4204" s="9"/>
      <c r="C4204" s="116"/>
      <c r="D4204" s="117"/>
      <c r="L4204" s="13"/>
      <c r="M4204" s="13"/>
      <c r="P4204" s="13"/>
    </row>
    <row r="4205" spans="1:16" x14ac:dyDescent="0.25">
      <c r="A4205" s="9"/>
      <c r="C4205" s="116"/>
      <c r="D4205" s="117"/>
      <c r="L4205" s="13"/>
      <c r="M4205" s="13"/>
      <c r="P4205" s="13"/>
    </row>
    <row r="4206" spans="1:16" x14ac:dyDescent="0.25">
      <c r="A4206" s="9"/>
      <c r="C4206" s="116"/>
      <c r="D4206" s="117"/>
      <c r="L4206" s="13"/>
      <c r="M4206" s="13"/>
      <c r="P4206" s="13"/>
    </row>
    <row r="4207" spans="1:16" x14ac:dyDescent="0.25">
      <c r="A4207" s="9"/>
      <c r="C4207" s="116"/>
      <c r="D4207" s="117"/>
      <c r="L4207" s="13"/>
      <c r="M4207" s="13"/>
      <c r="P4207" s="13"/>
    </row>
    <row r="4208" spans="1:16" x14ac:dyDescent="0.25">
      <c r="A4208" s="9"/>
      <c r="C4208" s="116"/>
      <c r="D4208" s="117"/>
      <c r="L4208" s="13"/>
      <c r="M4208" s="13"/>
      <c r="P4208" s="13"/>
    </row>
    <row r="4209" spans="1:16" x14ac:dyDescent="0.25">
      <c r="A4209" s="9"/>
      <c r="C4209" s="116"/>
      <c r="D4209" s="117"/>
      <c r="L4209" s="13"/>
      <c r="M4209" s="13"/>
      <c r="P4209" s="13"/>
    </row>
    <row r="4210" spans="1:16" x14ac:dyDescent="0.25">
      <c r="A4210" s="9"/>
      <c r="C4210" s="116"/>
      <c r="D4210" s="117"/>
      <c r="L4210" s="13"/>
      <c r="M4210" s="13"/>
      <c r="P4210" s="13"/>
    </row>
    <row r="4211" spans="1:16" x14ac:dyDescent="0.25">
      <c r="A4211" s="9"/>
      <c r="C4211" s="116"/>
      <c r="D4211" s="117"/>
      <c r="L4211" s="13"/>
      <c r="M4211" s="13"/>
      <c r="P4211" s="13"/>
    </row>
    <row r="4212" spans="1:16" x14ac:dyDescent="0.25">
      <c r="A4212" s="9"/>
      <c r="C4212" s="116"/>
      <c r="D4212" s="117"/>
      <c r="L4212" s="13"/>
      <c r="M4212" s="13"/>
      <c r="P4212" s="13"/>
    </row>
    <row r="4213" spans="1:16" x14ac:dyDescent="0.25">
      <c r="A4213" s="9"/>
      <c r="C4213" s="116"/>
      <c r="D4213" s="117"/>
      <c r="L4213" s="13"/>
      <c r="M4213" s="13"/>
      <c r="P4213" s="13"/>
    </row>
    <row r="4214" spans="1:16" x14ac:dyDescent="0.25">
      <c r="A4214" s="9"/>
      <c r="C4214" s="116"/>
      <c r="D4214" s="117"/>
      <c r="L4214" s="13"/>
      <c r="M4214" s="13"/>
      <c r="P4214" s="13"/>
    </row>
    <row r="4215" spans="1:16" x14ac:dyDescent="0.25">
      <c r="A4215" s="9"/>
      <c r="C4215" s="116"/>
      <c r="D4215" s="117"/>
      <c r="L4215" s="13"/>
      <c r="M4215" s="13"/>
      <c r="P4215" s="13"/>
    </row>
    <row r="4216" spans="1:16" x14ac:dyDescent="0.25">
      <c r="A4216" s="9"/>
      <c r="C4216" s="116"/>
      <c r="D4216" s="117"/>
      <c r="L4216" s="13"/>
      <c r="M4216" s="13"/>
      <c r="P4216" s="13"/>
    </row>
    <row r="4217" spans="1:16" x14ac:dyDescent="0.25">
      <c r="A4217" s="9"/>
      <c r="C4217" s="116"/>
      <c r="D4217" s="117"/>
      <c r="L4217" s="13"/>
      <c r="M4217" s="13"/>
      <c r="P4217" s="13"/>
    </row>
    <row r="4218" spans="1:16" x14ac:dyDescent="0.25">
      <c r="A4218" s="9"/>
      <c r="C4218" s="116"/>
      <c r="D4218" s="117"/>
      <c r="L4218" s="13"/>
      <c r="M4218" s="13"/>
      <c r="P4218" s="13"/>
    </row>
    <row r="4219" spans="1:16" x14ac:dyDescent="0.25">
      <c r="A4219" s="9"/>
      <c r="C4219" s="116"/>
      <c r="D4219" s="117"/>
      <c r="L4219" s="13"/>
      <c r="M4219" s="13"/>
      <c r="P4219" s="13"/>
    </row>
    <row r="4220" spans="1:16" x14ac:dyDescent="0.25">
      <c r="A4220" s="9"/>
      <c r="C4220" s="116"/>
      <c r="D4220" s="117"/>
      <c r="L4220" s="13"/>
      <c r="M4220" s="13"/>
      <c r="P4220" s="13"/>
    </row>
    <row r="4221" spans="1:16" x14ac:dyDescent="0.25">
      <c r="A4221" s="9"/>
      <c r="C4221" s="116"/>
      <c r="D4221" s="117"/>
      <c r="L4221" s="13"/>
      <c r="M4221" s="13"/>
      <c r="P4221" s="13"/>
    </row>
    <row r="4222" spans="1:16" x14ac:dyDescent="0.25">
      <c r="A4222" s="9"/>
      <c r="C4222" s="116"/>
      <c r="D4222" s="117"/>
      <c r="L4222" s="13"/>
      <c r="M4222" s="13"/>
      <c r="P4222" s="13"/>
    </row>
    <row r="4223" spans="1:16" x14ac:dyDescent="0.25">
      <c r="A4223" s="9"/>
      <c r="C4223" s="116"/>
      <c r="D4223" s="117"/>
      <c r="L4223" s="13"/>
      <c r="M4223" s="13"/>
      <c r="P4223" s="13"/>
    </row>
    <row r="4224" spans="1:16" x14ac:dyDescent="0.25">
      <c r="A4224" s="9"/>
      <c r="C4224" s="116"/>
      <c r="D4224" s="117"/>
      <c r="L4224" s="13"/>
      <c r="M4224" s="13"/>
      <c r="P4224" s="13"/>
    </row>
    <row r="4225" spans="1:16" x14ac:dyDescent="0.25">
      <c r="A4225" s="9"/>
      <c r="C4225" s="116"/>
      <c r="D4225" s="117"/>
      <c r="L4225" s="13"/>
      <c r="M4225" s="13"/>
      <c r="P4225" s="13"/>
    </row>
    <row r="4226" spans="1:16" x14ac:dyDescent="0.25">
      <c r="A4226" s="9"/>
      <c r="C4226" s="116"/>
      <c r="D4226" s="117"/>
      <c r="L4226" s="13"/>
      <c r="M4226" s="13"/>
      <c r="P4226" s="13"/>
    </row>
    <row r="4227" spans="1:16" x14ac:dyDescent="0.25">
      <c r="A4227" s="9"/>
      <c r="C4227" s="116"/>
      <c r="D4227" s="117"/>
      <c r="L4227" s="13"/>
      <c r="M4227" s="13"/>
      <c r="P4227" s="13"/>
    </row>
    <row r="4228" spans="1:16" x14ac:dyDescent="0.25">
      <c r="A4228" s="9"/>
      <c r="C4228" s="116"/>
      <c r="D4228" s="117"/>
      <c r="L4228" s="13"/>
      <c r="M4228" s="13"/>
      <c r="P4228" s="13"/>
    </row>
    <row r="4229" spans="1:16" x14ac:dyDescent="0.25">
      <c r="A4229" s="9"/>
      <c r="C4229" s="116"/>
      <c r="D4229" s="117"/>
      <c r="L4229" s="13"/>
      <c r="M4229" s="13"/>
      <c r="P4229" s="13"/>
    </row>
    <row r="4230" spans="1:16" x14ac:dyDescent="0.25">
      <c r="A4230" s="9"/>
      <c r="C4230" s="116"/>
      <c r="D4230" s="117"/>
      <c r="L4230" s="13"/>
      <c r="M4230" s="13"/>
      <c r="P4230" s="13"/>
    </row>
    <row r="4231" spans="1:16" x14ac:dyDescent="0.25">
      <c r="A4231" s="9"/>
      <c r="C4231" s="116"/>
      <c r="D4231" s="117"/>
      <c r="L4231" s="13"/>
      <c r="M4231" s="13"/>
      <c r="P4231" s="13"/>
    </row>
    <row r="4232" spans="1:16" x14ac:dyDescent="0.25">
      <c r="A4232" s="9"/>
      <c r="C4232" s="116"/>
      <c r="D4232" s="117"/>
      <c r="L4232" s="13"/>
      <c r="M4232" s="13"/>
      <c r="P4232" s="13"/>
    </row>
    <row r="4233" spans="1:16" x14ac:dyDescent="0.25">
      <c r="A4233" s="9"/>
      <c r="C4233" s="116"/>
      <c r="D4233" s="117"/>
      <c r="L4233" s="13"/>
      <c r="M4233" s="13"/>
      <c r="P4233" s="13"/>
    </row>
    <row r="4234" spans="1:16" x14ac:dyDescent="0.25">
      <c r="A4234" s="9"/>
      <c r="C4234" s="116"/>
      <c r="D4234" s="117"/>
      <c r="L4234" s="13"/>
      <c r="M4234" s="13"/>
      <c r="P4234" s="13"/>
    </row>
    <row r="4235" spans="1:16" x14ac:dyDescent="0.25">
      <c r="A4235" s="9"/>
      <c r="C4235" s="116"/>
      <c r="D4235" s="117"/>
      <c r="L4235" s="13"/>
      <c r="M4235" s="13"/>
      <c r="P4235" s="13"/>
    </row>
    <row r="4236" spans="1:16" x14ac:dyDescent="0.25">
      <c r="A4236" s="9"/>
      <c r="C4236" s="116"/>
      <c r="D4236" s="117"/>
      <c r="L4236" s="13"/>
      <c r="M4236" s="13"/>
      <c r="P4236" s="13"/>
    </row>
    <row r="4237" spans="1:16" x14ac:dyDescent="0.25">
      <c r="A4237" s="9"/>
      <c r="C4237" s="116"/>
      <c r="D4237" s="117"/>
      <c r="L4237" s="13"/>
      <c r="M4237" s="13"/>
      <c r="P4237" s="13"/>
    </row>
    <row r="4238" spans="1:16" x14ac:dyDescent="0.25">
      <c r="A4238" s="9"/>
      <c r="C4238" s="116"/>
      <c r="D4238" s="117"/>
      <c r="L4238" s="13"/>
      <c r="M4238" s="13"/>
      <c r="P4238" s="13"/>
    </row>
    <row r="4239" spans="1:16" x14ac:dyDescent="0.25">
      <c r="A4239" s="9"/>
      <c r="C4239" s="116"/>
      <c r="D4239" s="117"/>
      <c r="L4239" s="13"/>
      <c r="M4239" s="13"/>
      <c r="P4239" s="13"/>
    </row>
    <row r="4240" spans="1:16" x14ac:dyDescent="0.25">
      <c r="A4240" s="9"/>
      <c r="C4240" s="116"/>
      <c r="D4240" s="117"/>
      <c r="L4240" s="13"/>
      <c r="M4240" s="13"/>
      <c r="P4240" s="13"/>
    </row>
    <row r="4241" spans="1:16" x14ac:dyDescent="0.25">
      <c r="A4241" s="9"/>
      <c r="C4241" s="116"/>
      <c r="D4241" s="117"/>
      <c r="L4241" s="13"/>
      <c r="M4241" s="13"/>
      <c r="P4241" s="13"/>
    </row>
    <row r="4242" spans="1:16" x14ac:dyDescent="0.25">
      <c r="A4242" s="9"/>
      <c r="C4242" s="116"/>
      <c r="D4242" s="117"/>
      <c r="L4242" s="13"/>
      <c r="M4242" s="13"/>
      <c r="P4242" s="13"/>
    </row>
    <row r="4243" spans="1:16" x14ac:dyDescent="0.25">
      <c r="A4243" s="9"/>
      <c r="C4243" s="116"/>
      <c r="D4243" s="117"/>
      <c r="L4243" s="13"/>
      <c r="M4243" s="13"/>
      <c r="P4243" s="13"/>
    </row>
    <row r="4244" spans="1:16" x14ac:dyDescent="0.25">
      <c r="A4244" s="9"/>
      <c r="C4244" s="116"/>
      <c r="D4244" s="117"/>
      <c r="L4244" s="13"/>
      <c r="M4244" s="13"/>
      <c r="P4244" s="13"/>
    </row>
    <row r="4245" spans="1:16" x14ac:dyDescent="0.25">
      <c r="A4245" s="9"/>
      <c r="C4245" s="116"/>
      <c r="D4245" s="117"/>
      <c r="L4245" s="13"/>
      <c r="M4245" s="13"/>
      <c r="P4245" s="13"/>
    </row>
    <row r="4246" spans="1:16" x14ac:dyDescent="0.25">
      <c r="A4246" s="9"/>
      <c r="C4246" s="116"/>
      <c r="D4246" s="117"/>
      <c r="L4246" s="13"/>
      <c r="M4246" s="13"/>
      <c r="P4246" s="13"/>
    </row>
    <row r="4247" spans="1:16" x14ac:dyDescent="0.25">
      <c r="A4247" s="9"/>
      <c r="C4247" s="116"/>
      <c r="D4247" s="117"/>
      <c r="L4247" s="13"/>
      <c r="M4247" s="13"/>
      <c r="P4247" s="13"/>
    </row>
    <row r="4248" spans="1:16" x14ac:dyDescent="0.25">
      <c r="A4248" s="9"/>
      <c r="C4248" s="116"/>
      <c r="D4248" s="117"/>
      <c r="L4248" s="13"/>
      <c r="M4248" s="13"/>
      <c r="P4248" s="13"/>
    </row>
    <row r="4249" spans="1:16" x14ac:dyDescent="0.25">
      <c r="A4249" s="9"/>
      <c r="C4249" s="116"/>
      <c r="D4249" s="117"/>
      <c r="L4249" s="13"/>
      <c r="M4249" s="13"/>
      <c r="P4249" s="13"/>
    </row>
    <row r="4250" spans="1:16" x14ac:dyDescent="0.25">
      <c r="A4250" s="9"/>
      <c r="C4250" s="116"/>
      <c r="D4250" s="117"/>
      <c r="L4250" s="13"/>
      <c r="M4250" s="13"/>
      <c r="P4250" s="13"/>
    </row>
    <row r="4251" spans="1:16" x14ac:dyDescent="0.25">
      <c r="A4251" s="9"/>
      <c r="C4251" s="116"/>
      <c r="D4251" s="117"/>
      <c r="L4251" s="13"/>
      <c r="M4251" s="13"/>
      <c r="P4251" s="13"/>
    </row>
    <row r="4252" spans="1:16" x14ac:dyDescent="0.25">
      <c r="A4252" s="9"/>
      <c r="C4252" s="116"/>
      <c r="D4252" s="117"/>
      <c r="L4252" s="13"/>
      <c r="M4252" s="13"/>
      <c r="P4252" s="13"/>
    </row>
    <row r="4253" spans="1:16" x14ac:dyDescent="0.25">
      <c r="A4253" s="9"/>
      <c r="C4253" s="116"/>
      <c r="D4253" s="117"/>
      <c r="L4253" s="13"/>
      <c r="M4253" s="13"/>
      <c r="P4253" s="13"/>
    </row>
    <row r="4254" spans="1:16" x14ac:dyDescent="0.25">
      <c r="A4254" s="9"/>
      <c r="C4254" s="116"/>
      <c r="D4254" s="117"/>
      <c r="L4254" s="13"/>
      <c r="M4254" s="13"/>
      <c r="P4254" s="13"/>
    </row>
    <row r="4255" spans="1:16" x14ac:dyDescent="0.25">
      <c r="A4255" s="9"/>
      <c r="C4255" s="116"/>
      <c r="D4255" s="117"/>
      <c r="L4255" s="13"/>
      <c r="M4255" s="13"/>
      <c r="P4255" s="13"/>
    </row>
    <row r="4256" spans="1:16" x14ac:dyDescent="0.25">
      <c r="A4256" s="9"/>
      <c r="C4256" s="116"/>
      <c r="D4256" s="117"/>
      <c r="L4256" s="13"/>
      <c r="M4256" s="13"/>
      <c r="P4256" s="13"/>
    </row>
    <row r="4257" spans="1:16" x14ac:dyDescent="0.25">
      <c r="A4257" s="9"/>
      <c r="C4257" s="116"/>
      <c r="D4257" s="117"/>
      <c r="L4257" s="13"/>
      <c r="M4257" s="13"/>
      <c r="P4257" s="13"/>
    </row>
    <row r="4258" spans="1:16" x14ac:dyDescent="0.25">
      <c r="A4258" s="9"/>
      <c r="C4258" s="116"/>
      <c r="D4258" s="117"/>
      <c r="L4258" s="13"/>
      <c r="M4258" s="13"/>
      <c r="P4258" s="13"/>
    </row>
    <row r="4259" spans="1:16" x14ac:dyDescent="0.25">
      <c r="A4259" s="9"/>
      <c r="C4259" s="116"/>
      <c r="D4259" s="117"/>
      <c r="L4259" s="13"/>
      <c r="M4259" s="13"/>
      <c r="P4259" s="13"/>
    </row>
    <row r="4260" spans="1:16" x14ac:dyDescent="0.25">
      <c r="A4260" s="9"/>
      <c r="C4260" s="116"/>
      <c r="D4260" s="117"/>
      <c r="L4260" s="13"/>
      <c r="M4260" s="13"/>
      <c r="P4260" s="13"/>
    </row>
    <row r="4261" spans="1:16" x14ac:dyDescent="0.25">
      <c r="A4261" s="9"/>
      <c r="C4261" s="116"/>
      <c r="D4261" s="117"/>
      <c r="L4261" s="13"/>
      <c r="M4261" s="13"/>
      <c r="P4261" s="13"/>
    </row>
    <row r="4262" spans="1:16" x14ac:dyDescent="0.25">
      <c r="A4262" s="9"/>
      <c r="C4262" s="116"/>
      <c r="D4262" s="117"/>
      <c r="L4262" s="13"/>
      <c r="M4262" s="13"/>
      <c r="P4262" s="13"/>
    </row>
    <row r="4263" spans="1:16" x14ac:dyDescent="0.25">
      <c r="A4263" s="9"/>
      <c r="C4263" s="116"/>
      <c r="D4263" s="117"/>
      <c r="L4263" s="13"/>
      <c r="M4263" s="13"/>
      <c r="P4263" s="13"/>
    </row>
    <row r="4264" spans="1:16" x14ac:dyDescent="0.25">
      <c r="A4264" s="9"/>
      <c r="C4264" s="116"/>
      <c r="D4264" s="117"/>
      <c r="L4264" s="13"/>
      <c r="M4264" s="13"/>
      <c r="P4264" s="13"/>
    </row>
    <row r="4265" spans="1:16" x14ac:dyDescent="0.25">
      <c r="A4265" s="9"/>
      <c r="C4265" s="116"/>
      <c r="D4265" s="117"/>
      <c r="L4265" s="13"/>
      <c r="M4265" s="13"/>
      <c r="P4265" s="13"/>
    </row>
    <row r="4266" spans="1:16" x14ac:dyDescent="0.25">
      <c r="A4266" s="9"/>
      <c r="C4266" s="116"/>
      <c r="D4266" s="117"/>
      <c r="L4266" s="13"/>
      <c r="M4266" s="13"/>
      <c r="P4266" s="13"/>
    </row>
    <row r="4267" spans="1:16" x14ac:dyDescent="0.25">
      <c r="A4267" s="9"/>
      <c r="C4267" s="116"/>
      <c r="D4267" s="117"/>
      <c r="L4267" s="13"/>
      <c r="M4267" s="13"/>
      <c r="P4267" s="13"/>
    </row>
    <row r="4268" spans="1:16" x14ac:dyDescent="0.25">
      <c r="A4268" s="9"/>
      <c r="C4268" s="116"/>
      <c r="D4268" s="117"/>
      <c r="L4268" s="13"/>
      <c r="M4268" s="13"/>
      <c r="P4268" s="13"/>
    </row>
    <row r="4269" spans="1:16" x14ac:dyDescent="0.25">
      <c r="A4269" s="9"/>
      <c r="C4269" s="116"/>
      <c r="D4269" s="117"/>
      <c r="L4269" s="13"/>
      <c r="M4269" s="13"/>
      <c r="P4269" s="13"/>
    </row>
    <row r="4270" spans="1:16" x14ac:dyDescent="0.25">
      <c r="A4270" s="9"/>
      <c r="C4270" s="116"/>
      <c r="D4270" s="117"/>
      <c r="L4270" s="13"/>
      <c r="M4270" s="13"/>
      <c r="P4270" s="13"/>
    </row>
    <row r="4271" spans="1:16" x14ac:dyDescent="0.25">
      <c r="A4271" s="9"/>
      <c r="C4271" s="116"/>
      <c r="D4271" s="117"/>
      <c r="L4271" s="13"/>
      <c r="M4271" s="13"/>
      <c r="P4271" s="13"/>
    </row>
    <row r="4272" spans="1:16" x14ac:dyDescent="0.25">
      <c r="A4272" s="9"/>
      <c r="C4272" s="116"/>
      <c r="D4272" s="117"/>
      <c r="L4272" s="13"/>
      <c r="M4272" s="13"/>
      <c r="P4272" s="13"/>
    </row>
    <row r="4273" spans="1:16" x14ac:dyDescent="0.25">
      <c r="A4273" s="9"/>
      <c r="C4273" s="116"/>
      <c r="D4273" s="117"/>
      <c r="L4273" s="13"/>
      <c r="M4273" s="13"/>
      <c r="P4273" s="13"/>
    </row>
    <row r="4274" spans="1:16" x14ac:dyDescent="0.25">
      <c r="A4274" s="9"/>
      <c r="C4274" s="116"/>
      <c r="D4274" s="117"/>
      <c r="L4274" s="13"/>
      <c r="M4274" s="13"/>
      <c r="P4274" s="13"/>
    </row>
    <row r="4275" spans="1:16" x14ac:dyDescent="0.25">
      <c r="A4275" s="9"/>
      <c r="C4275" s="116"/>
      <c r="D4275" s="117"/>
      <c r="L4275" s="13"/>
      <c r="M4275" s="13"/>
      <c r="P4275" s="13"/>
    </row>
    <row r="4276" spans="1:16" x14ac:dyDescent="0.25">
      <c r="A4276" s="9"/>
      <c r="C4276" s="116"/>
      <c r="D4276" s="117"/>
      <c r="L4276" s="13"/>
      <c r="M4276" s="13"/>
      <c r="P4276" s="13"/>
    </row>
    <row r="4277" spans="1:16" x14ac:dyDescent="0.25">
      <c r="A4277" s="9"/>
      <c r="C4277" s="116"/>
      <c r="D4277" s="117"/>
      <c r="L4277" s="13"/>
      <c r="M4277" s="13"/>
      <c r="P4277" s="13"/>
    </row>
    <row r="4278" spans="1:16" x14ac:dyDescent="0.25">
      <c r="A4278" s="9"/>
      <c r="C4278" s="116"/>
      <c r="D4278" s="117"/>
      <c r="L4278" s="13"/>
      <c r="M4278" s="13"/>
      <c r="P4278" s="13"/>
    </row>
    <row r="4279" spans="1:16" x14ac:dyDescent="0.25">
      <c r="A4279" s="9"/>
      <c r="C4279" s="116"/>
      <c r="D4279" s="117"/>
      <c r="L4279" s="13"/>
      <c r="M4279" s="13"/>
      <c r="P4279" s="13"/>
    </row>
    <row r="4280" spans="1:16" x14ac:dyDescent="0.25">
      <c r="A4280" s="9"/>
      <c r="C4280" s="116"/>
      <c r="D4280" s="117"/>
      <c r="L4280" s="13"/>
      <c r="M4280" s="13"/>
      <c r="P4280" s="13"/>
    </row>
    <row r="4281" spans="1:16" x14ac:dyDescent="0.25">
      <c r="A4281" s="9"/>
      <c r="C4281" s="116"/>
      <c r="D4281" s="117"/>
      <c r="L4281" s="13"/>
      <c r="M4281" s="13"/>
      <c r="P4281" s="13"/>
    </row>
    <row r="4282" spans="1:16" x14ac:dyDescent="0.25">
      <c r="A4282" s="9"/>
      <c r="C4282" s="116"/>
      <c r="D4282" s="117"/>
      <c r="L4282" s="13"/>
      <c r="M4282" s="13"/>
      <c r="P4282" s="13"/>
    </row>
    <row r="4283" spans="1:16" x14ac:dyDescent="0.25">
      <c r="A4283" s="9"/>
      <c r="C4283" s="116"/>
      <c r="D4283" s="117"/>
      <c r="L4283" s="13"/>
      <c r="M4283" s="13"/>
      <c r="P4283" s="13"/>
    </row>
    <row r="4284" spans="1:16" x14ac:dyDescent="0.25">
      <c r="A4284" s="9"/>
      <c r="C4284" s="116"/>
      <c r="D4284" s="117"/>
      <c r="L4284" s="13"/>
      <c r="M4284" s="13"/>
      <c r="P4284" s="13"/>
    </row>
    <row r="4285" spans="1:16" x14ac:dyDescent="0.25">
      <c r="A4285" s="9"/>
      <c r="C4285" s="116"/>
      <c r="D4285" s="117"/>
      <c r="L4285" s="13"/>
      <c r="M4285" s="13"/>
      <c r="P4285" s="13"/>
    </row>
    <row r="4286" spans="1:16" x14ac:dyDescent="0.25">
      <c r="A4286" s="9"/>
      <c r="C4286" s="116"/>
      <c r="D4286" s="117"/>
      <c r="L4286" s="13"/>
      <c r="M4286" s="13"/>
      <c r="P4286" s="13"/>
    </row>
    <row r="4287" spans="1:16" x14ac:dyDescent="0.25">
      <c r="A4287" s="9"/>
      <c r="C4287" s="116"/>
      <c r="D4287" s="117"/>
      <c r="L4287" s="13"/>
      <c r="M4287" s="13"/>
      <c r="P4287" s="13"/>
    </row>
    <row r="4288" spans="1:16" x14ac:dyDescent="0.25">
      <c r="A4288" s="9"/>
      <c r="C4288" s="116"/>
      <c r="D4288" s="117"/>
      <c r="L4288" s="13"/>
      <c r="M4288" s="13"/>
      <c r="P4288" s="13"/>
    </row>
    <row r="4289" spans="1:16" x14ac:dyDescent="0.25">
      <c r="A4289" s="9"/>
      <c r="C4289" s="116"/>
      <c r="D4289" s="117"/>
      <c r="L4289" s="13"/>
      <c r="M4289" s="13"/>
      <c r="P4289" s="13"/>
    </row>
    <row r="4290" spans="1:16" x14ac:dyDescent="0.25">
      <c r="A4290" s="9"/>
      <c r="C4290" s="116"/>
      <c r="D4290" s="117"/>
      <c r="L4290" s="13"/>
      <c r="M4290" s="13"/>
      <c r="P4290" s="13"/>
    </row>
    <row r="4291" spans="1:16" x14ac:dyDescent="0.25">
      <c r="A4291" s="9"/>
      <c r="C4291" s="116"/>
      <c r="D4291" s="117"/>
      <c r="L4291" s="13"/>
      <c r="M4291" s="13"/>
      <c r="P4291" s="13"/>
    </row>
    <row r="4292" spans="1:16" x14ac:dyDescent="0.25">
      <c r="A4292" s="9"/>
      <c r="C4292" s="116"/>
      <c r="D4292" s="117"/>
      <c r="L4292" s="13"/>
      <c r="M4292" s="13"/>
      <c r="P4292" s="13"/>
    </row>
    <row r="4293" spans="1:16" x14ac:dyDescent="0.25">
      <c r="A4293" s="9"/>
      <c r="C4293" s="116"/>
      <c r="D4293" s="117"/>
      <c r="L4293" s="13"/>
      <c r="M4293" s="13"/>
      <c r="P4293" s="13"/>
    </row>
    <row r="4294" spans="1:16" x14ac:dyDescent="0.25">
      <c r="A4294" s="9"/>
      <c r="C4294" s="116"/>
      <c r="D4294" s="117"/>
      <c r="L4294" s="13"/>
      <c r="M4294" s="13"/>
      <c r="P4294" s="13"/>
    </row>
    <row r="4295" spans="1:16" x14ac:dyDescent="0.25">
      <c r="A4295" s="9"/>
      <c r="C4295" s="116"/>
      <c r="D4295" s="117"/>
      <c r="L4295" s="13"/>
      <c r="M4295" s="13"/>
      <c r="P4295" s="13"/>
    </row>
    <row r="4296" spans="1:16" x14ac:dyDescent="0.25">
      <c r="A4296" s="9"/>
      <c r="C4296" s="116"/>
      <c r="D4296" s="117"/>
      <c r="L4296" s="13"/>
      <c r="M4296" s="13"/>
      <c r="P4296" s="13"/>
    </row>
    <row r="4297" spans="1:16" x14ac:dyDescent="0.25">
      <c r="A4297" s="9"/>
      <c r="C4297" s="116"/>
      <c r="D4297" s="117"/>
      <c r="L4297" s="13"/>
      <c r="M4297" s="13"/>
      <c r="P4297" s="13"/>
    </row>
    <row r="4298" spans="1:16" x14ac:dyDescent="0.25">
      <c r="A4298" s="9"/>
      <c r="C4298" s="116"/>
      <c r="D4298" s="117"/>
      <c r="L4298" s="13"/>
      <c r="M4298" s="13"/>
      <c r="P4298" s="13"/>
    </row>
    <row r="4299" spans="1:16" x14ac:dyDescent="0.25">
      <c r="A4299" s="9"/>
      <c r="C4299" s="116"/>
      <c r="D4299" s="117"/>
      <c r="L4299" s="13"/>
      <c r="M4299" s="13"/>
      <c r="P4299" s="13"/>
    </row>
    <row r="4300" spans="1:16" x14ac:dyDescent="0.25">
      <c r="A4300" s="9"/>
      <c r="C4300" s="116"/>
      <c r="D4300" s="117"/>
      <c r="L4300" s="13"/>
      <c r="M4300" s="13"/>
      <c r="P4300" s="13"/>
    </row>
    <row r="4301" spans="1:16" x14ac:dyDescent="0.25">
      <c r="A4301" s="9"/>
      <c r="C4301" s="116"/>
      <c r="D4301" s="117"/>
      <c r="L4301" s="13"/>
      <c r="M4301" s="13"/>
      <c r="P4301" s="13"/>
    </row>
    <row r="4302" spans="1:16" x14ac:dyDescent="0.25">
      <c r="A4302" s="9"/>
      <c r="C4302" s="116"/>
      <c r="D4302" s="117"/>
      <c r="L4302" s="13"/>
      <c r="M4302" s="13"/>
      <c r="P4302" s="13"/>
    </row>
    <row r="4303" spans="1:16" x14ac:dyDescent="0.25">
      <c r="A4303" s="9"/>
      <c r="C4303" s="116"/>
      <c r="D4303" s="117"/>
      <c r="L4303" s="13"/>
      <c r="M4303" s="13"/>
      <c r="P4303" s="13"/>
    </row>
    <row r="4304" spans="1:16" x14ac:dyDescent="0.25">
      <c r="A4304" s="9"/>
      <c r="C4304" s="116"/>
      <c r="D4304" s="117"/>
      <c r="L4304" s="13"/>
      <c r="M4304" s="13"/>
      <c r="P4304" s="13"/>
    </row>
    <row r="4305" spans="1:16" x14ac:dyDescent="0.25">
      <c r="A4305" s="9"/>
      <c r="C4305" s="116"/>
      <c r="D4305" s="117"/>
      <c r="L4305" s="13"/>
      <c r="M4305" s="13"/>
      <c r="P4305" s="13"/>
    </row>
    <row r="4306" spans="1:16" x14ac:dyDescent="0.25">
      <c r="A4306" s="9"/>
      <c r="C4306" s="116"/>
      <c r="D4306" s="117"/>
      <c r="L4306" s="13"/>
      <c r="M4306" s="13"/>
      <c r="P4306" s="13"/>
    </row>
    <row r="4307" spans="1:16" x14ac:dyDescent="0.25">
      <c r="A4307" s="9"/>
      <c r="C4307" s="116"/>
      <c r="D4307" s="117"/>
      <c r="L4307" s="13"/>
      <c r="M4307" s="13"/>
      <c r="P4307" s="13"/>
    </row>
    <row r="4308" spans="1:16" x14ac:dyDescent="0.25">
      <c r="A4308" s="9"/>
      <c r="C4308" s="116"/>
      <c r="D4308" s="117"/>
      <c r="L4308" s="13"/>
      <c r="M4308" s="13"/>
      <c r="P4308" s="13"/>
    </row>
    <row r="4309" spans="1:16" x14ac:dyDescent="0.25">
      <c r="A4309" s="9"/>
      <c r="C4309" s="116"/>
      <c r="D4309" s="117"/>
      <c r="L4309" s="13"/>
      <c r="M4309" s="13"/>
      <c r="P4309" s="13"/>
    </row>
    <row r="4310" spans="1:16" x14ac:dyDescent="0.25">
      <c r="A4310" s="9"/>
      <c r="C4310" s="116"/>
      <c r="D4310" s="117"/>
      <c r="L4310" s="13"/>
      <c r="M4310" s="13"/>
      <c r="P4310" s="13"/>
    </row>
    <row r="4311" spans="1:16" x14ac:dyDescent="0.25">
      <c r="A4311" s="9"/>
      <c r="C4311" s="116"/>
      <c r="D4311" s="117"/>
      <c r="L4311" s="13"/>
      <c r="M4311" s="13"/>
      <c r="P4311" s="13"/>
    </row>
    <row r="4312" spans="1:16" x14ac:dyDescent="0.25">
      <c r="A4312" s="9"/>
      <c r="C4312" s="116"/>
      <c r="D4312" s="117"/>
      <c r="L4312" s="13"/>
      <c r="M4312" s="13"/>
      <c r="P4312" s="13"/>
    </row>
    <row r="4313" spans="1:16" x14ac:dyDescent="0.25">
      <c r="A4313" s="9"/>
      <c r="C4313" s="116"/>
      <c r="D4313" s="117"/>
      <c r="L4313" s="13"/>
      <c r="M4313" s="13"/>
      <c r="P4313" s="13"/>
    </row>
    <row r="4314" spans="1:16" x14ac:dyDescent="0.25">
      <c r="A4314" s="9"/>
      <c r="C4314" s="116"/>
      <c r="D4314" s="117"/>
      <c r="L4314" s="13"/>
      <c r="M4314" s="13"/>
      <c r="P4314" s="13"/>
    </row>
    <row r="4315" spans="1:16" x14ac:dyDescent="0.25">
      <c r="A4315" s="9"/>
      <c r="C4315" s="116"/>
      <c r="D4315" s="117"/>
      <c r="L4315" s="13"/>
      <c r="M4315" s="13"/>
      <c r="P4315" s="13"/>
    </row>
    <row r="4316" spans="1:16" x14ac:dyDescent="0.25">
      <c r="A4316" s="9"/>
      <c r="C4316" s="116"/>
      <c r="D4316" s="117"/>
      <c r="L4316" s="13"/>
      <c r="M4316" s="13"/>
      <c r="P4316" s="13"/>
    </row>
    <row r="4317" spans="1:16" x14ac:dyDescent="0.25">
      <c r="A4317" s="9"/>
      <c r="C4317" s="116"/>
      <c r="D4317" s="117"/>
      <c r="L4317" s="13"/>
      <c r="M4317" s="13"/>
      <c r="P4317" s="13"/>
    </row>
    <row r="4318" spans="1:16" x14ac:dyDescent="0.25">
      <c r="A4318" s="9"/>
      <c r="C4318" s="116"/>
      <c r="D4318" s="117"/>
      <c r="L4318" s="13"/>
      <c r="M4318" s="13"/>
      <c r="P4318" s="13"/>
    </row>
    <row r="4319" spans="1:16" x14ac:dyDescent="0.25">
      <c r="A4319" s="9"/>
      <c r="C4319" s="116"/>
      <c r="D4319" s="117"/>
      <c r="L4319" s="13"/>
      <c r="M4319" s="13"/>
      <c r="P4319" s="13"/>
    </row>
    <row r="4320" spans="1:16" x14ac:dyDescent="0.25">
      <c r="A4320" s="9"/>
      <c r="C4320" s="116"/>
      <c r="D4320" s="117"/>
      <c r="L4320" s="13"/>
      <c r="M4320" s="13"/>
      <c r="P4320" s="13"/>
    </row>
    <row r="4321" spans="1:16" x14ac:dyDescent="0.25">
      <c r="A4321" s="9"/>
      <c r="C4321" s="116"/>
      <c r="D4321" s="117"/>
      <c r="L4321" s="13"/>
      <c r="M4321" s="13"/>
      <c r="P4321" s="13"/>
    </row>
    <row r="4322" spans="1:16" x14ac:dyDescent="0.25">
      <c r="A4322" s="9"/>
      <c r="C4322" s="116"/>
      <c r="D4322" s="117"/>
      <c r="L4322" s="13"/>
      <c r="M4322" s="13"/>
      <c r="P4322" s="13"/>
    </row>
    <row r="4323" spans="1:16" x14ac:dyDescent="0.25">
      <c r="A4323" s="9"/>
      <c r="C4323" s="116"/>
      <c r="D4323" s="117"/>
      <c r="L4323" s="13"/>
      <c r="M4323" s="13"/>
      <c r="P4323" s="13"/>
    </row>
    <row r="4324" spans="1:16" x14ac:dyDescent="0.25">
      <c r="A4324" s="9"/>
      <c r="C4324" s="116"/>
      <c r="D4324" s="117"/>
      <c r="L4324" s="13"/>
      <c r="M4324" s="13"/>
      <c r="P4324" s="13"/>
    </row>
    <row r="4325" spans="1:16" x14ac:dyDescent="0.25">
      <c r="A4325" s="9"/>
      <c r="C4325" s="116"/>
      <c r="D4325" s="117"/>
      <c r="L4325" s="13"/>
      <c r="M4325" s="13"/>
      <c r="P4325" s="13"/>
    </row>
    <row r="4326" spans="1:16" x14ac:dyDescent="0.25">
      <c r="A4326" s="9"/>
      <c r="C4326" s="116"/>
      <c r="D4326" s="117"/>
      <c r="L4326" s="13"/>
      <c r="M4326" s="13"/>
      <c r="P4326" s="13"/>
    </row>
    <row r="4327" spans="1:16" x14ac:dyDescent="0.25">
      <c r="A4327" s="9"/>
      <c r="C4327" s="116"/>
      <c r="D4327" s="117"/>
      <c r="L4327" s="13"/>
      <c r="M4327" s="13"/>
      <c r="P4327" s="13"/>
    </row>
    <row r="4328" spans="1:16" x14ac:dyDescent="0.25">
      <c r="A4328" s="9"/>
      <c r="C4328" s="116"/>
      <c r="D4328" s="117"/>
      <c r="L4328" s="13"/>
      <c r="M4328" s="13"/>
      <c r="P4328" s="13"/>
    </row>
    <row r="4329" spans="1:16" x14ac:dyDescent="0.25">
      <c r="A4329" s="9"/>
      <c r="C4329" s="116"/>
      <c r="D4329" s="117"/>
      <c r="L4329" s="13"/>
      <c r="M4329" s="13"/>
      <c r="P4329" s="13"/>
    </row>
    <row r="4330" spans="1:16" x14ac:dyDescent="0.25">
      <c r="A4330" s="9"/>
      <c r="C4330" s="116"/>
      <c r="D4330" s="117"/>
      <c r="L4330" s="13"/>
      <c r="M4330" s="13"/>
      <c r="P4330" s="13"/>
    </row>
    <row r="4331" spans="1:16" x14ac:dyDescent="0.25">
      <c r="A4331" s="9"/>
      <c r="C4331" s="116"/>
      <c r="D4331" s="117"/>
      <c r="L4331" s="13"/>
      <c r="M4331" s="13"/>
      <c r="P4331" s="13"/>
    </row>
    <row r="4332" spans="1:16" x14ac:dyDescent="0.25">
      <c r="A4332" s="9"/>
      <c r="C4332" s="116"/>
      <c r="D4332" s="117"/>
      <c r="L4332" s="13"/>
      <c r="M4332" s="13"/>
      <c r="P4332" s="13"/>
    </row>
    <row r="4333" spans="1:16" x14ac:dyDescent="0.25">
      <c r="A4333" s="9"/>
      <c r="C4333" s="116"/>
      <c r="D4333" s="117"/>
      <c r="L4333" s="13"/>
      <c r="M4333" s="13"/>
      <c r="P4333" s="13"/>
    </row>
    <row r="4334" spans="1:16" x14ac:dyDescent="0.25">
      <c r="A4334" s="9"/>
      <c r="C4334" s="116"/>
      <c r="D4334" s="117"/>
      <c r="L4334" s="13"/>
      <c r="M4334" s="13"/>
      <c r="P4334" s="13"/>
    </row>
    <row r="4335" spans="1:16" x14ac:dyDescent="0.25">
      <c r="A4335" s="9"/>
      <c r="C4335" s="116"/>
      <c r="D4335" s="117"/>
      <c r="L4335" s="13"/>
      <c r="M4335" s="13"/>
      <c r="P4335" s="13"/>
    </row>
    <row r="4336" spans="1:16" x14ac:dyDescent="0.25">
      <c r="A4336" s="9"/>
      <c r="C4336" s="116"/>
      <c r="D4336" s="117"/>
      <c r="L4336" s="13"/>
      <c r="M4336" s="13"/>
      <c r="P4336" s="13"/>
    </row>
    <row r="4337" spans="1:16" x14ac:dyDescent="0.25">
      <c r="A4337" s="9"/>
      <c r="C4337" s="116"/>
      <c r="D4337" s="117"/>
      <c r="L4337" s="13"/>
      <c r="M4337" s="13"/>
      <c r="P4337" s="13"/>
    </row>
    <row r="4338" spans="1:16" x14ac:dyDescent="0.25">
      <c r="A4338" s="9"/>
      <c r="C4338" s="116"/>
      <c r="D4338" s="117"/>
      <c r="L4338" s="13"/>
      <c r="M4338" s="13"/>
      <c r="P4338" s="13"/>
    </row>
    <row r="4339" spans="1:16" x14ac:dyDescent="0.25">
      <c r="A4339" s="9"/>
      <c r="C4339" s="116"/>
      <c r="D4339" s="117"/>
      <c r="L4339" s="13"/>
      <c r="M4339" s="13"/>
      <c r="P4339" s="13"/>
    </row>
    <row r="4340" spans="1:16" x14ac:dyDescent="0.25">
      <c r="A4340" s="9"/>
      <c r="C4340" s="116"/>
      <c r="D4340" s="117"/>
      <c r="L4340" s="13"/>
      <c r="M4340" s="13"/>
      <c r="P4340" s="13"/>
    </row>
    <row r="4341" spans="1:16" x14ac:dyDescent="0.25">
      <c r="A4341" s="9"/>
      <c r="C4341" s="116"/>
      <c r="D4341" s="117"/>
      <c r="L4341" s="13"/>
      <c r="M4341" s="13"/>
      <c r="P4341" s="13"/>
    </row>
    <row r="4342" spans="1:16" x14ac:dyDescent="0.25">
      <c r="A4342" s="9"/>
      <c r="C4342" s="116"/>
      <c r="D4342" s="117"/>
      <c r="L4342" s="13"/>
      <c r="M4342" s="13"/>
      <c r="P4342" s="13"/>
    </row>
    <row r="4343" spans="1:16" x14ac:dyDescent="0.25">
      <c r="A4343" s="9"/>
      <c r="C4343" s="116"/>
      <c r="D4343" s="117"/>
      <c r="L4343" s="13"/>
      <c r="M4343" s="13"/>
      <c r="P4343" s="13"/>
    </row>
    <row r="4344" spans="1:16" x14ac:dyDescent="0.25">
      <c r="A4344" s="9"/>
      <c r="C4344" s="116"/>
      <c r="D4344" s="117"/>
      <c r="L4344" s="13"/>
      <c r="M4344" s="13"/>
      <c r="P4344" s="13"/>
    </row>
    <row r="4345" spans="1:16" x14ac:dyDescent="0.25">
      <c r="A4345" s="9"/>
      <c r="C4345" s="116"/>
      <c r="D4345" s="117"/>
      <c r="L4345" s="13"/>
      <c r="M4345" s="13"/>
      <c r="P4345" s="13"/>
    </row>
    <row r="4346" spans="1:16" x14ac:dyDescent="0.25">
      <c r="A4346" s="9"/>
      <c r="C4346" s="116"/>
      <c r="D4346" s="117"/>
      <c r="L4346" s="13"/>
      <c r="M4346" s="13"/>
      <c r="P4346" s="13"/>
    </row>
    <row r="4347" spans="1:16" x14ac:dyDescent="0.25">
      <c r="A4347" s="9"/>
      <c r="C4347" s="116"/>
      <c r="D4347" s="117"/>
      <c r="L4347" s="13"/>
      <c r="M4347" s="13"/>
      <c r="P4347" s="13"/>
    </row>
    <row r="4348" spans="1:16" x14ac:dyDescent="0.25">
      <c r="A4348" s="9"/>
      <c r="C4348" s="116"/>
      <c r="D4348" s="117"/>
      <c r="L4348" s="13"/>
      <c r="M4348" s="13"/>
      <c r="P4348" s="13"/>
    </row>
    <row r="4349" spans="1:16" x14ac:dyDescent="0.25">
      <c r="A4349" s="9"/>
      <c r="C4349" s="116"/>
      <c r="D4349" s="117"/>
      <c r="L4349" s="13"/>
      <c r="M4349" s="13"/>
      <c r="P4349" s="13"/>
    </row>
    <row r="4350" spans="1:16" x14ac:dyDescent="0.25">
      <c r="A4350" s="9"/>
      <c r="C4350" s="116"/>
      <c r="D4350" s="117"/>
      <c r="L4350" s="13"/>
      <c r="M4350" s="13"/>
      <c r="P4350" s="13"/>
    </row>
    <row r="4351" spans="1:16" x14ac:dyDescent="0.25">
      <c r="A4351" s="9"/>
      <c r="C4351" s="116"/>
      <c r="D4351" s="117"/>
      <c r="L4351" s="13"/>
      <c r="M4351" s="13"/>
      <c r="P4351" s="13"/>
    </row>
    <row r="4352" spans="1:16" x14ac:dyDescent="0.25">
      <c r="A4352" s="9"/>
      <c r="C4352" s="116"/>
      <c r="D4352" s="117"/>
      <c r="L4352" s="13"/>
      <c r="M4352" s="13"/>
      <c r="P4352" s="13"/>
    </row>
    <row r="4353" spans="1:16" x14ac:dyDescent="0.25">
      <c r="A4353" s="9"/>
      <c r="C4353" s="116"/>
      <c r="D4353" s="117"/>
      <c r="L4353" s="13"/>
      <c r="M4353" s="13"/>
      <c r="P4353" s="13"/>
    </row>
    <row r="4354" spans="1:16" x14ac:dyDescent="0.25">
      <c r="A4354" s="9"/>
      <c r="C4354" s="116"/>
      <c r="D4354" s="117"/>
      <c r="L4354" s="13"/>
      <c r="M4354" s="13"/>
      <c r="P4354" s="13"/>
    </row>
    <row r="4355" spans="1:16" x14ac:dyDescent="0.25">
      <c r="A4355" s="9"/>
      <c r="C4355" s="116"/>
      <c r="D4355" s="117"/>
      <c r="L4355" s="13"/>
      <c r="M4355" s="13"/>
      <c r="P4355" s="13"/>
    </row>
    <row r="4356" spans="1:16" x14ac:dyDescent="0.25">
      <c r="A4356" s="9"/>
      <c r="C4356" s="116"/>
      <c r="D4356" s="117"/>
      <c r="L4356" s="13"/>
      <c r="M4356" s="13"/>
      <c r="P4356" s="13"/>
    </row>
    <row r="4357" spans="1:16" x14ac:dyDescent="0.25">
      <c r="A4357" s="9"/>
      <c r="C4357" s="116"/>
      <c r="D4357" s="117"/>
      <c r="L4357" s="13"/>
      <c r="M4357" s="13"/>
      <c r="P4357" s="13"/>
    </row>
    <row r="4358" spans="1:16" x14ac:dyDescent="0.25">
      <c r="A4358" s="9"/>
      <c r="C4358" s="116"/>
      <c r="D4358" s="117"/>
      <c r="L4358" s="13"/>
      <c r="M4358" s="13"/>
      <c r="P4358" s="13"/>
    </row>
    <row r="4359" spans="1:16" x14ac:dyDescent="0.25">
      <c r="A4359" s="9"/>
      <c r="C4359" s="116"/>
      <c r="D4359" s="117"/>
      <c r="L4359" s="13"/>
      <c r="M4359" s="13"/>
      <c r="P4359" s="13"/>
    </row>
    <row r="4360" spans="1:16" x14ac:dyDescent="0.25">
      <c r="A4360" s="9"/>
      <c r="C4360" s="116"/>
      <c r="D4360" s="117"/>
      <c r="L4360" s="13"/>
      <c r="M4360" s="13"/>
      <c r="P4360" s="13"/>
    </row>
    <row r="4361" spans="1:16" x14ac:dyDescent="0.25">
      <c r="A4361" s="9"/>
      <c r="C4361" s="116"/>
      <c r="D4361" s="117"/>
      <c r="L4361" s="13"/>
      <c r="M4361" s="13"/>
      <c r="P4361" s="13"/>
    </row>
    <row r="4362" spans="1:16" x14ac:dyDescent="0.25">
      <c r="A4362" s="9"/>
      <c r="C4362" s="116"/>
      <c r="D4362" s="117"/>
      <c r="L4362" s="13"/>
      <c r="M4362" s="13"/>
      <c r="P4362" s="13"/>
    </row>
    <row r="4363" spans="1:16" x14ac:dyDescent="0.25">
      <c r="A4363" s="9"/>
      <c r="C4363" s="116"/>
      <c r="D4363" s="117"/>
      <c r="L4363" s="13"/>
      <c r="M4363" s="13"/>
      <c r="P4363" s="13"/>
    </row>
    <row r="4364" spans="1:16" x14ac:dyDescent="0.25">
      <c r="A4364" s="9"/>
      <c r="C4364" s="116"/>
      <c r="D4364" s="117"/>
      <c r="L4364" s="13"/>
      <c r="M4364" s="13"/>
      <c r="P4364" s="13"/>
    </row>
    <row r="4365" spans="1:16" x14ac:dyDescent="0.25">
      <c r="A4365" s="9"/>
      <c r="C4365" s="116"/>
      <c r="D4365" s="117"/>
      <c r="L4365" s="13"/>
      <c r="M4365" s="13"/>
      <c r="P4365" s="13"/>
    </row>
    <row r="4366" spans="1:16" x14ac:dyDescent="0.25">
      <c r="A4366" s="9"/>
      <c r="C4366" s="116"/>
      <c r="D4366" s="117"/>
      <c r="L4366" s="13"/>
      <c r="M4366" s="13"/>
      <c r="P4366" s="13"/>
    </row>
    <row r="4367" spans="1:16" x14ac:dyDescent="0.25">
      <c r="A4367" s="9"/>
      <c r="C4367" s="116"/>
      <c r="D4367" s="117"/>
      <c r="L4367" s="13"/>
      <c r="M4367" s="13"/>
      <c r="P4367" s="13"/>
    </row>
    <row r="4368" spans="1:16" x14ac:dyDescent="0.25">
      <c r="A4368" s="9"/>
      <c r="C4368" s="116"/>
      <c r="D4368" s="117"/>
      <c r="L4368" s="13"/>
      <c r="M4368" s="13"/>
      <c r="P4368" s="13"/>
    </row>
    <row r="4369" spans="1:16" x14ac:dyDescent="0.25">
      <c r="A4369" s="9"/>
      <c r="C4369" s="116"/>
      <c r="D4369" s="117"/>
      <c r="L4369" s="13"/>
      <c r="M4369" s="13"/>
      <c r="P4369" s="13"/>
    </row>
    <row r="4370" spans="1:16" x14ac:dyDescent="0.25">
      <c r="A4370" s="9"/>
      <c r="C4370" s="116"/>
      <c r="D4370" s="117"/>
      <c r="L4370" s="13"/>
      <c r="M4370" s="13"/>
      <c r="P4370" s="13"/>
    </row>
    <row r="4371" spans="1:16" x14ac:dyDescent="0.25">
      <c r="A4371" s="9"/>
      <c r="C4371" s="116"/>
      <c r="D4371" s="117"/>
      <c r="L4371" s="13"/>
      <c r="M4371" s="13"/>
      <c r="P4371" s="13"/>
    </row>
    <row r="4372" spans="1:16" x14ac:dyDescent="0.25">
      <c r="A4372" s="9"/>
      <c r="C4372" s="116"/>
      <c r="D4372" s="117"/>
      <c r="L4372" s="13"/>
      <c r="M4372" s="13"/>
      <c r="P4372" s="13"/>
    </row>
    <row r="4373" spans="1:16" x14ac:dyDescent="0.25">
      <c r="A4373" s="9"/>
      <c r="C4373" s="116"/>
      <c r="D4373" s="117"/>
      <c r="L4373" s="13"/>
      <c r="M4373" s="13"/>
      <c r="P4373" s="13"/>
    </row>
    <row r="4374" spans="1:16" x14ac:dyDescent="0.25">
      <c r="A4374" s="9"/>
      <c r="C4374" s="116"/>
      <c r="D4374" s="117"/>
      <c r="L4374" s="13"/>
      <c r="M4374" s="13"/>
      <c r="P4374" s="13"/>
    </row>
    <row r="4375" spans="1:16" x14ac:dyDescent="0.25">
      <c r="A4375" s="9"/>
      <c r="C4375" s="116"/>
      <c r="D4375" s="117"/>
      <c r="L4375" s="13"/>
      <c r="M4375" s="13"/>
      <c r="P4375" s="13"/>
    </row>
    <row r="4376" spans="1:16" x14ac:dyDescent="0.25">
      <c r="A4376" s="9"/>
      <c r="C4376" s="116"/>
      <c r="D4376" s="117"/>
      <c r="L4376" s="13"/>
      <c r="M4376" s="13"/>
      <c r="P4376" s="13"/>
    </row>
    <row r="4377" spans="1:16" x14ac:dyDescent="0.25">
      <c r="A4377" s="9"/>
      <c r="C4377" s="116"/>
      <c r="D4377" s="117"/>
      <c r="L4377" s="13"/>
      <c r="M4377" s="13"/>
      <c r="P4377" s="13"/>
    </row>
    <row r="4378" spans="1:16" x14ac:dyDescent="0.25">
      <c r="A4378" s="9"/>
      <c r="C4378" s="116"/>
      <c r="D4378" s="117"/>
      <c r="L4378" s="13"/>
      <c r="M4378" s="13"/>
      <c r="P4378" s="13"/>
    </row>
    <row r="4379" spans="1:16" x14ac:dyDescent="0.25">
      <c r="A4379" s="9"/>
      <c r="C4379" s="116"/>
      <c r="D4379" s="117"/>
      <c r="L4379" s="13"/>
      <c r="M4379" s="13"/>
      <c r="P4379" s="13"/>
    </row>
    <row r="4380" spans="1:16" x14ac:dyDescent="0.25">
      <c r="A4380" s="9"/>
      <c r="C4380" s="116"/>
      <c r="D4380" s="117"/>
      <c r="L4380" s="13"/>
      <c r="M4380" s="13"/>
      <c r="P4380" s="13"/>
    </row>
    <row r="4381" spans="1:16" x14ac:dyDescent="0.25">
      <c r="A4381" s="9"/>
      <c r="C4381" s="116"/>
      <c r="D4381" s="117"/>
      <c r="L4381" s="13"/>
      <c r="M4381" s="13"/>
      <c r="P4381" s="13"/>
    </row>
    <row r="4382" spans="1:16" x14ac:dyDescent="0.25">
      <c r="A4382" s="9"/>
      <c r="C4382" s="116"/>
      <c r="D4382" s="117"/>
      <c r="L4382" s="13"/>
      <c r="M4382" s="13"/>
      <c r="P4382" s="13"/>
    </row>
    <row r="4383" spans="1:16" x14ac:dyDescent="0.25">
      <c r="A4383" s="9"/>
      <c r="C4383" s="116"/>
      <c r="D4383" s="117"/>
      <c r="L4383" s="13"/>
      <c r="M4383" s="13"/>
      <c r="P4383" s="13"/>
    </row>
    <row r="4384" spans="1:16" x14ac:dyDescent="0.25">
      <c r="A4384" s="9"/>
      <c r="C4384" s="116"/>
      <c r="D4384" s="117"/>
      <c r="L4384" s="13"/>
      <c r="M4384" s="13"/>
      <c r="P4384" s="13"/>
    </row>
    <row r="4385" spans="1:16" x14ac:dyDescent="0.25">
      <c r="A4385" s="9"/>
      <c r="C4385" s="116"/>
      <c r="D4385" s="117"/>
      <c r="L4385" s="13"/>
      <c r="M4385" s="13"/>
      <c r="P4385" s="13"/>
    </row>
    <row r="4386" spans="1:16" x14ac:dyDescent="0.25">
      <c r="A4386" s="9"/>
      <c r="C4386" s="116"/>
      <c r="D4386" s="117"/>
      <c r="L4386" s="13"/>
      <c r="M4386" s="13"/>
      <c r="P4386" s="13"/>
    </row>
    <row r="4387" spans="1:16" x14ac:dyDescent="0.25">
      <c r="A4387" s="9"/>
      <c r="C4387" s="116"/>
      <c r="D4387" s="117"/>
      <c r="L4387" s="13"/>
      <c r="M4387" s="13"/>
      <c r="P4387" s="13"/>
    </row>
    <row r="4388" spans="1:16" x14ac:dyDescent="0.25">
      <c r="A4388" s="9"/>
      <c r="C4388" s="116"/>
      <c r="D4388" s="117"/>
      <c r="L4388" s="13"/>
      <c r="M4388" s="13"/>
      <c r="P4388" s="13"/>
    </row>
    <row r="4389" spans="1:16" x14ac:dyDescent="0.25">
      <c r="A4389" s="9"/>
      <c r="C4389" s="116"/>
      <c r="D4389" s="117"/>
      <c r="L4389" s="13"/>
      <c r="M4389" s="13"/>
      <c r="P4389" s="13"/>
    </row>
    <row r="4390" spans="1:16" x14ac:dyDescent="0.25">
      <c r="A4390" s="9"/>
      <c r="C4390" s="116"/>
      <c r="D4390" s="117"/>
      <c r="L4390" s="13"/>
      <c r="M4390" s="13"/>
      <c r="P4390" s="13"/>
    </row>
    <row r="4391" spans="1:16" x14ac:dyDescent="0.25">
      <c r="A4391" s="9"/>
      <c r="C4391" s="116"/>
      <c r="D4391" s="117"/>
      <c r="L4391" s="13"/>
      <c r="M4391" s="13"/>
      <c r="P4391" s="13"/>
    </row>
    <row r="4392" spans="1:16" x14ac:dyDescent="0.25">
      <c r="A4392" s="9"/>
      <c r="C4392" s="116"/>
      <c r="D4392" s="117"/>
      <c r="L4392" s="13"/>
      <c r="M4392" s="13"/>
      <c r="P4392" s="13"/>
    </row>
    <row r="4393" spans="1:16" x14ac:dyDescent="0.25">
      <c r="A4393" s="9"/>
      <c r="C4393" s="116"/>
      <c r="D4393" s="117"/>
      <c r="L4393" s="13"/>
      <c r="M4393" s="13"/>
      <c r="P4393" s="13"/>
    </row>
    <row r="4394" spans="1:16" x14ac:dyDescent="0.25">
      <c r="A4394" s="9"/>
      <c r="C4394" s="116"/>
      <c r="D4394" s="117"/>
      <c r="L4394" s="13"/>
      <c r="M4394" s="13"/>
      <c r="P4394" s="13"/>
    </row>
    <row r="4395" spans="1:16" x14ac:dyDescent="0.25">
      <c r="A4395" s="9"/>
      <c r="C4395" s="116"/>
      <c r="D4395" s="117"/>
      <c r="L4395" s="13"/>
      <c r="M4395" s="13"/>
      <c r="P4395" s="13"/>
    </row>
    <row r="4396" spans="1:16" x14ac:dyDescent="0.25">
      <c r="A4396" s="9"/>
      <c r="C4396" s="116"/>
      <c r="D4396" s="117"/>
      <c r="L4396" s="13"/>
      <c r="M4396" s="13"/>
      <c r="P4396" s="13"/>
    </row>
    <row r="4397" spans="1:16" x14ac:dyDescent="0.25">
      <c r="A4397" s="9"/>
      <c r="C4397" s="116"/>
      <c r="D4397" s="117"/>
      <c r="L4397" s="13"/>
      <c r="M4397" s="13"/>
      <c r="P4397" s="13"/>
    </row>
    <row r="4398" spans="1:16" x14ac:dyDescent="0.25">
      <c r="A4398" s="9"/>
      <c r="C4398" s="116"/>
      <c r="D4398" s="117"/>
      <c r="L4398" s="13"/>
      <c r="M4398" s="13"/>
      <c r="P4398" s="13"/>
    </row>
    <row r="4399" spans="1:16" x14ac:dyDescent="0.25">
      <c r="A4399" s="9"/>
      <c r="C4399" s="116"/>
      <c r="D4399" s="117"/>
      <c r="L4399" s="13"/>
      <c r="M4399" s="13"/>
      <c r="P4399" s="13"/>
    </row>
    <row r="4400" spans="1:16" x14ac:dyDescent="0.25">
      <c r="A4400" s="9"/>
      <c r="C4400" s="116"/>
      <c r="D4400" s="117"/>
      <c r="L4400" s="13"/>
      <c r="M4400" s="13"/>
      <c r="P4400" s="13"/>
    </row>
    <row r="4401" spans="1:16" x14ac:dyDescent="0.25">
      <c r="A4401" s="9"/>
      <c r="C4401" s="116"/>
      <c r="D4401" s="117"/>
      <c r="L4401" s="13"/>
      <c r="M4401" s="13"/>
      <c r="P4401" s="13"/>
    </row>
    <row r="4402" spans="1:16" x14ac:dyDescent="0.25">
      <c r="A4402" s="9"/>
      <c r="C4402" s="116"/>
      <c r="D4402" s="117"/>
      <c r="L4402" s="13"/>
      <c r="M4402" s="13"/>
      <c r="P4402" s="13"/>
    </row>
    <row r="4403" spans="1:16" x14ac:dyDescent="0.25">
      <c r="A4403" s="9"/>
      <c r="C4403" s="116"/>
      <c r="D4403" s="117"/>
      <c r="L4403" s="13"/>
      <c r="M4403" s="13"/>
      <c r="P4403" s="13"/>
    </row>
    <row r="4404" spans="1:16" x14ac:dyDescent="0.25">
      <c r="A4404" s="9"/>
      <c r="C4404" s="116"/>
      <c r="D4404" s="117"/>
      <c r="L4404" s="13"/>
      <c r="M4404" s="13"/>
      <c r="P4404" s="13"/>
    </row>
    <row r="4405" spans="1:16" x14ac:dyDescent="0.25">
      <c r="A4405" s="9"/>
      <c r="C4405" s="116"/>
      <c r="D4405" s="117"/>
      <c r="L4405" s="13"/>
      <c r="M4405" s="13"/>
      <c r="P4405" s="13"/>
    </row>
    <row r="4406" spans="1:16" x14ac:dyDescent="0.25">
      <c r="A4406" s="9"/>
      <c r="C4406" s="116"/>
      <c r="D4406" s="117"/>
      <c r="L4406" s="13"/>
      <c r="M4406" s="13"/>
      <c r="P4406" s="13"/>
    </row>
    <row r="4407" spans="1:16" x14ac:dyDescent="0.25">
      <c r="A4407" s="9"/>
      <c r="C4407" s="116"/>
      <c r="D4407" s="117"/>
      <c r="L4407" s="13"/>
      <c r="M4407" s="13"/>
      <c r="P4407" s="13"/>
    </row>
    <row r="4408" spans="1:16" x14ac:dyDescent="0.25">
      <c r="A4408" s="9"/>
      <c r="C4408" s="116"/>
      <c r="D4408" s="117"/>
      <c r="L4408" s="13"/>
      <c r="M4408" s="13"/>
      <c r="P4408" s="13"/>
    </row>
    <row r="4409" spans="1:16" x14ac:dyDescent="0.25">
      <c r="A4409" s="9"/>
      <c r="C4409" s="116"/>
      <c r="D4409" s="117"/>
      <c r="L4409" s="13"/>
      <c r="M4409" s="13"/>
      <c r="P4409" s="13"/>
    </row>
    <row r="4410" spans="1:16" x14ac:dyDescent="0.25">
      <c r="A4410" s="9"/>
      <c r="C4410" s="116"/>
      <c r="D4410" s="117"/>
      <c r="L4410" s="13"/>
      <c r="M4410" s="13"/>
      <c r="P4410" s="13"/>
    </row>
    <row r="4411" spans="1:16" x14ac:dyDescent="0.25">
      <c r="A4411" s="9"/>
      <c r="C4411" s="116"/>
      <c r="D4411" s="117"/>
      <c r="L4411" s="13"/>
      <c r="M4411" s="13"/>
      <c r="P4411" s="13"/>
    </row>
    <row r="4412" spans="1:16" x14ac:dyDescent="0.25">
      <c r="A4412" s="9"/>
      <c r="C4412" s="116"/>
      <c r="D4412" s="117"/>
      <c r="L4412" s="13"/>
      <c r="M4412" s="13"/>
      <c r="P4412" s="13"/>
    </row>
    <row r="4413" spans="1:16" x14ac:dyDescent="0.25">
      <c r="A4413" s="9"/>
      <c r="C4413" s="116"/>
      <c r="D4413" s="117"/>
      <c r="L4413" s="13"/>
      <c r="M4413" s="13"/>
      <c r="P4413" s="13"/>
    </row>
    <row r="4414" spans="1:16" x14ac:dyDescent="0.25">
      <c r="A4414" s="9"/>
      <c r="C4414" s="116"/>
      <c r="D4414" s="117"/>
      <c r="L4414" s="13"/>
      <c r="M4414" s="13"/>
      <c r="P4414" s="13"/>
    </row>
    <row r="4415" spans="1:16" x14ac:dyDescent="0.25">
      <c r="A4415" s="9"/>
      <c r="C4415" s="116"/>
      <c r="D4415" s="117"/>
      <c r="L4415" s="13"/>
      <c r="M4415" s="13"/>
      <c r="P4415" s="13"/>
    </row>
    <row r="4416" spans="1:16" x14ac:dyDescent="0.25">
      <c r="A4416" s="9"/>
      <c r="C4416" s="116"/>
      <c r="D4416" s="117"/>
      <c r="L4416" s="13"/>
      <c r="M4416" s="13"/>
      <c r="P4416" s="13"/>
    </row>
    <row r="4417" spans="1:16" x14ac:dyDescent="0.25">
      <c r="A4417" s="9"/>
      <c r="C4417" s="116"/>
      <c r="D4417" s="117"/>
      <c r="L4417" s="13"/>
      <c r="M4417" s="13"/>
      <c r="P4417" s="13"/>
    </row>
    <row r="4418" spans="1:16" x14ac:dyDescent="0.25">
      <c r="A4418" s="9"/>
      <c r="C4418" s="116"/>
      <c r="D4418" s="117"/>
      <c r="L4418" s="13"/>
      <c r="M4418" s="13"/>
      <c r="P4418" s="13"/>
    </row>
    <row r="4419" spans="1:16" x14ac:dyDescent="0.25">
      <c r="A4419" s="9"/>
      <c r="C4419" s="116"/>
      <c r="D4419" s="117"/>
      <c r="L4419" s="13"/>
      <c r="M4419" s="13"/>
      <c r="P4419" s="13"/>
    </row>
    <row r="4420" spans="1:16" x14ac:dyDescent="0.25">
      <c r="A4420" s="9"/>
      <c r="C4420" s="116"/>
      <c r="D4420" s="117"/>
      <c r="L4420" s="13"/>
      <c r="M4420" s="13"/>
      <c r="P4420" s="13"/>
    </row>
    <row r="4421" spans="1:16" x14ac:dyDescent="0.25">
      <c r="A4421" s="9"/>
      <c r="C4421" s="116"/>
      <c r="D4421" s="117"/>
      <c r="L4421" s="13"/>
      <c r="M4421" s="13"/>
      <c r="P4421" s="13"/>
    </row>
    <row r="4422" spans="1:16" x14ac:dyDescent="0.25">
      <c r="A4422" s="9"/>
      <c r="C4422" s="116"/>
      <c r="D4422" s="117"/>
      <c r="L4422" s="13"/>
      <c r="M4422" s="13"/>
      <c r="P4422" s="13"/>
    </row>
    <row r="4423" spans="1:16" x14ac:dyDescent="0.25">
      <c r="A4423" s="9"/>
      <c r="C4423" s="116"/>
      <c r="D4423" s="117"/>
      <c r="L4423" s="13"/>
      <c r="M4423" s="13"/>
      <c r="P4423" s="13"/>
    </row>
    <row r="4424" spans="1:16" x14ac:dyDescent="0.25">
      <c r="A4424" s="9"/>
      <c r="C4424" s="116"/>
      <c r="D4424" s="117"/>
      <c r="L4424" s="13"/>
      <c r="M4424" s="13"/>
      <c r="P4424" s="13"/>
    </row>
    <row r="4425" spans="1:16" x14ac:dyDescent="0.25">
      <c r="A4425" s="9"/>
      <c r="C4425" s="116"/>
      <c r="D4425" s="117"/>
      <c r="L4425" s="13"/>
      <c r="M4425" s="13"/>
      <c r="P4425" s="13"/>
    </row>
    <row r="4426" spans="1:16" x14ac:dyDescent="0.25">
      <c r="A4426" s="9"/>
      <c r="C4426" s="116"/>
      <c r="D4426" s="117"/>
      <c r="L4426" s="13"/>
      <c r="M4426" s="13"/>
      <c r="P4426" s="13"/>
    </row>
    <row r="4427" spans="1:16" x14ac:dyDescent="0.25">
      <c r="A4427" s="9"/>
      <c r="C4427" s="116"/>
      <c r="D4427" s="117"/>
      <c r="L4427" s="13"/>
      <c r="M4427" s="13"/>
      <c r="P4427" s="13"/>
    </row>
    <row r="4428" spans="1:16" x14ac:dyDescent="0.25">
      <c r="A4428" s="9"/>
      <c r="C4428" s="116"/>
      <c r="D4428" s="117"/>
      <c r="L4428" s="13"/>
      <c r="M4428" s="13"/>
      <c r="P4428" s="13"/>
    </row>
    <row r="4429" spans="1:16" x14ac:dyDescent="0.25">
      <c r="A4429" s="9"/>
      <c r="C4429" s="116"/>
      <c r="D4429" s="117"/>
      <c r="L4429" s="13"/>
      <c r="M4429" s="13"/>
      <c r="P4429" s="13"/>
    </row>
    <row r="4430" spans="1:16" x14ac:dyDescent="0.25">
      <c r="A4430" s="9"/>
      <c r="C4430" s="116"/>
      <c r="D4430" s="117"/>
      <c r="L4430" s="13"/>
      <c r="M4430" s="13"/>
      <c r="P4430" s="13"/>
    </row>
    <row r="4431" spans="1:16" x14ac:dyDescent="0.25">
      <c r="A4431" s="9"/>
      <c r="C4431" s="116"/>
      <c r="D4431" s="117"/>
      <c r="L4431" s="13"/>
      <c r="M4431" s="13"/>
      <c r="P4431" s="13"/>
    </row>
    <row r="4432" spans="1:16" x14ac:dyDescent="0.25">
      <c r="A4432" s="9"/>
      <c r="C4432" s="116"/>
      <c r="D4432" s="117"/>
      <c r="L4432" s="13"/>
      <c r="M4432" s="13"/>
      <c r="P4432" s="13"/>
    </row>
    <row r="4433" spans="1:16" x14ac:dyDescent="0.25">
      <c r="A4433" s="9"/>
      <c r="C4433" s="116"/>
      <c r="D4433" s="117"/>
      <c r="L4433" s="13"/>
      <c r="M4433" s="13"/>
      <c r="P4433" s="13"/>
    </row>
    <row r="4434" spans="1:16" x14ac:dyDescent="0.25">
      <c r="A4434" s="9"/>
      <c r="C4434" s="116"/>
      <c r="D4434" s="117"/>
      <c r="L4434" s="13"/>
      <c r="M4434" s="13"/>
      <c r="P4434" s="13"/>
    </row>
    <row r="4435" spans="1:16" x14ac:dyDescent="0.25">
      <c r="A4435" s="9"/>
      <c r="C4435" s="116"/>
      <c r="D4435" s="117"/>
      <c r="L4435" s="13"/>
      <c r="M4435" s="13"/>
      <c r="P4435" s="13"/>
    </row>
    <row r="4436" spans="1:16" x14ac:dyDescent="0.25">
      <c r="A4436" s="9"/>
      <c r="C4436" s="116"/>
      <c r="D4436" s="117"/>
      <c r="L4436" s="13"/>
      <c r="M4436" s="13"/>
      <c r="P4436" s="13"/>
    </row>
    <row r="4437" spans="1:16" x14ac:dyDescent="0.25">
      <c r="A4437" s="9"/>
      <c r="C4437" s="116"/>
      <c r="D4437" s="117"/>
      <c r="L4437" s="13"/>
      <c r="M4437" s="13"/>
      <c r="P4437" s="13"/>
    </row>
    <row r="4438" spans="1:16" x14ac:dyDescent="0.25">
      <c r="A4438" s="9"/>
      <c r="C4438" s="116"/>
      <c r="D4438" s="117"/>
      <c r="L4438" s="13"/>
      <c r="M4438" s="13"/>
      <c r="P4438" s="13"/>
    </row>
    <row r="4439" spans="1:16" x14ac:dyDescent="0.25">
      <c r="A4439" s="9"/>
      <c r="C4439" s="116"/>
      <c r="D4439" s="117"/>
      <c r="L4439" s="13"/>
      <c r="M4439" s="13"/>
      <c r="P4439" s="13"/>
    </row>
    <row r="4440" spans="1:16" x14ac:dyDescent="0.25">
      <c r="A4440" s="9"/>
      <c r="C4440" s="116"/>
      <c r="D4440" s="117"/>
      <c r="L4440" s="13"/>
      <c r="M4440" s="13"/>
      <c r="P4440" s="13"/>
    </row>
    <row r="4441" spans="1:16" x14ac:dyDescent="0.25">
      <c r="A4441" s="9"/>
      <c r="C4441" s="116"/>
      <c r="D4441" s="117"/>
      <c r="L4441" s="13"/>
      <c r="M4441" s="13"/>
      <c r="P4441" s="13"/>
    </row>
    <row r="4442" spans="1:16" x14ac:dyDescent="0.25">
      <c r="A4442" s="9"/>
      <c r="C4442" s="116"/>
      <c r="D4442" s="117"/>
      <c r="L4442" s="13"/>
      <c r="M4442" s="13"/>
      <c r="P4442" s="13"/>
    </row>
    <row r="4443" spans="1:16" x14ac:dyDescent="0.25">
      <c r="A4443" s="9"/>
      <c r="C4443" s="116"/>
      <c r="D4443" s="117"/>
      <c r="L4443" s="13"/>
      <c r="M4443" s="13"/>
      <c r="P4443" s="13"/>
    </row>
    <row r="4444" spans="1:16" x14ac:dyDescent="0.25">
      <c r="A4444" s="9"/>
      <c r="C4444" s="116"/>
      <c r="D4444" s="117"/>
      <c r="L4444" s="13"/>
      <c r="M4444" s="13"/>
      <c r="P4444" s="13"/>
    </row>
    <row r="4445" spans="1:16" x14ac:dyDescent="0.25">
      <c r="A4445" s="9"/>
      <c r="C4445" s="116"/>
      <c r="D4445" s="117"/>
      <c r="L4445" s="13"/>
      <c r="M4445" s="13"/>
      <c r="P4445" s="13"/>
    </row>
    <row r="4446" spans="1:16" x14ac:dyDescent="0.25">
      <c r="A4446" s="9"/>
      <c r="C4446" s="116"/>
      <c r="D4446" s="117"/>
      <c r="L4446" s="13"/>
      <c r="M4446" s="13"/>
      <c r="P4446" s="13"/>
    </row>
    <row r="4447" spans="1:16" x14ac:dyDescent="0.25">
      <c r="A4447" s="9"/>
      <c r="C4447" s="116"/>
      <c r="D4447" s="117"/>
      <c r="L4447" s="13"/>
      <c r="M4447" s="13"/>
      <c r="P4447" s="13"/>
    </row>
    <row r="4448" spans="1:16" x14ac:dyDescent="0.25">
      <c r="A4448" s="9"/>
      <c r="C4448" s="116"/>
      <c r="D4448" s="117"/>
      <c r="L4448" s="13"/>
      <c r="M4448" s="13"/>
      <c r="P4448" s="13"/>
    </row>
    <row r="4449" spans="1:16" x14ac:dyDescent="0.25">
      <c r="A4449" s="9"/>
      <c r="C4449" s="116"/>
      <c r="D4449" s="117"/>
      <c r="L4449" s="13"/>
      <c r="M4449" s="13"/>
      <c r="P4449" s="13"/>
    </row>
    <row r="4450" spans="1:16" x14ac:dyDescent="0.25">
      <c r="A4450" s="9"/>
      <c r="C4450" s="116"/>
      <c r="D4450" s="117"/>
      <c r="L4450" s="13"/>
      <c r="M4450" s="13"/>
      <c r="P4450" s="13"/>
    </row>
    <row r="4451" spans="1:16" x14ac:dyDescent="0.25">
      <c r="A4451" s="9"/>
      <c r="C4451" s="116"/>
      <c r="D4451" s="117"/>
      <c r="L4451" s="13"/>
      <c r="M4451" s="13"/>
      <c r="P4451" s="13"/>
    </row>
    <row r="4452" spans="1:16" x14ac:dyDescent="0.25">
      <c r="A4452" s="9"/>
      <c r="C4452" s="116"/>
      <c r="D4452" s="117"/>
      <c r="L4452" s="13"/>
      <c r="M4452" s="13"/>
      <c r="P4452" s="13"/>
    </row>
    <row r="4453" spans="1:16" x14ac:dyDescent="0.25">
      <c r="A4453" s="9"/>
      <c r="C4453" s="116"/>
      <c r="D4453" s="117"/>
      <c r="L4453" s="13"/>
      <c r="M4453" s="13"/>
      <c r="P4453" s="13"/>
    </row>
    <row r="4454" spans="1:16" x14ac:dyDescent="0.25">
      <c r="A4454" s="9"/>
      <c r="C4454" s="116"/>
      <c r="D4454" s="117"/>
      <c r="L4454" s="13"/>
      <c r="M4454" s="13"/>
      <c r="P4454" s="13"/>
    </row>
    <row r="4455" spans="1:16" x14ac:dyDescent="0.25">
      <c r="A4455" s="9"/>
      <c r="C4455" s="116"/>
      <c r="D4455" s="117"/>
      <c r="L4455" s="13"/>
      <c r="M4455" s="13"/>
      <c r="P4455" s="13"/>
    </row>
    <row r="4456" spans="1:16" x14ac:dyDescent="0.25">
      <c r="A4456" s="9"/>
      <c r="C4456" s="116"/>
      <c r="D4456" s="117"/>
      <c r="L4456" s="13"/>
      <c r="M4456" s="13"/>
      <c r="P4456" s="13"/>
    </row>
    <row r="4457" spans="1:16" x14ac:dyDescent="0.25">
      <c r="A4457" s="9"/>
      <c r="C4457" s="116"/>
      <c r="D4457" s="117"/>
      <c r="L4457" s="13"/>
      <c r="M4457" s="13"/>
      <c r="P4457" s="13"/>
    </row>
    <row r="4458" spans="1:16" x14ac:dyDescent="0.25">
      <c r="A4458" s="9"/>
      <c r="C4458" s="116"/>
      <c r="D4458" s="117"/>
      <c r="L4458" s="13"/>
      <c r="M4458" s="13"/>
      <c r="P4458" s="13"/>
    </row>
    <row r="4459" spans="1:16" x14ac:dyDescent="0.25">
      <c r="A4459" s="9"/>
      <c r="C4459" s="116"/>
      <c r="D4459" s="117"/>
      <c r="L4459" s="13"/>
      <c r="M4459" s="13"/>
      <c r="P4459" s="13"/>
    </row>
    <row r="4460" spans="1:16" x14ac:dyDescent="0.25">
      <c r="A4460" s="9"/>
      <c r="C4460" s="116"/>
      <c r="D4460" s="117"/>
      <c r="L4460" s="13"/>
      <c r="M4460" s="13"/>
      <c r="P4460" s="13"/>
    </row>
    <row r="4461" spans="1:16" x14ac:dyDescent="0.25">
      <c r="A4461" s="9"/>
      <c r="C4461" s="116"/>
      <c r="D4461" s="117"/>
      <c r="L4461" s="13"/>
      <c r="M4461" s="13"/>
      <c r="P4461" s="13"/>
    </row>
    <row r="4462" spans="1:16" x14ac:dyDescent="0.25">
      <c r="A4462" s="9"/>
      <c r="C4462" s="116"/>
      <c r="D4462" s="117"/>
      <c r="L4462" s="13"/>
      <c r="M4462" s="13"/>
      <c r="P4462" s="13"/>
    </row>
    <row r="4463" spans="1:16" x14ac:dyDescent="0.25">
      <c r="A4463" s="9"/>
      <c r="C4463" s="116"/>
      <c r="D4463" s="117"/>
      <c r="L4463" s="13"/>
      <c r="M4463" s="13"/>
      <c r="P4463" s="13"/>
    </row>
    <row r="4464" spans="1:16" x14ac:dyDescent="0.25">
      <c r="A4464" s="9"/>
      <c r="C4464" s="116"/>
      <c r="D4464" s="117"/>
      <c r="L4464" s="13"/>
      <c r="M4464" s="13"/>
      <c r="P4464" s="13"/>
    </row>
    <row r="4465" spans="1:16" x14ac:dyDescent="0.25">
      <c r="A4465" s="9"/>
      <c r="C4465" s="116"/>
      <c r="D4465" s="117"/>
      <c r="L4465" s="13"/>
      <c r="M4465" s="13"/>
      <c r="P4465" s="13"/>
    </row>
    <row r="4466" spans="1:16" x14ac:dyDescent="0.25">
      <c r="A4466" s="9"/>
      <c r="C4466" s="116"/>
      <c r="D4466" s="117"/>
      <c r="L4466" s="13"/>
      <c r="M4466" s="13"/>
      <c r="P4466" s="13"/>
    </row>
    <row r="4467" spans="1:16" x14ac:dyDescent="0.25">
      <c r="A4467" s="9"/>
      <c r="C4467" s="116"/>
      <c r="D4467" s="117"/>
      <c r="L4467" s="13"/>
      <c r="M4467" s="13"/>
      <c r="P4467" s="13"/>
    </row>
    <row r="4468" spans="1:16" x14ac:dyDescent="0.25">
      <c r="A4468" s="9"/>
      <c r="C4468" s="116"/>
      <c r="D4468" s="117"/>
      <c r="L4468" s="13"/>
      <c r="M4468" s="13"/>
      <c r="P4468" s="13"/>
    </row>
    <row r="4469" spans="1:16" x14ac:dyDescent="0.25">
      <c r="A4469" s="9"/>
      <c r="C4469" s="116"/>
      <c r="D4469" s="117"/>
      <c r="L4469" s="13"/>
      <c r="M4469" s="13"/>
      <c r="P4469" s="13"/>
    </row>
    <row r="4470" spans="1:16" x14ac:dyDescent="0.25">
      <c r="A4470" s="9"/>
      <c r="C4470" s="116"/>
      <c r="D4470" s="117"/>
      <c r="L4470" s="13"/>
      <c r="M4470" s="13"/>
      <c r="P4470" s="13"/>
    </row>
    <row r="4471" spans="1:16" x14ac:dyDescent="0.25">
      <c r="A4471" s="9"/>
      <c r="C4471" s="116"/>
      <c r="D4471" s="117"/>
      <c r="L4471" s="13"/>
      <c r="M4471" s="13"/>
      <c r="P4471" s="13"/>
    </row>
    <row r="4472" spans="1:16" x14ac:dyDescent="0.25">
      <c r="A4472" s="9"/>
      <c r="C4472" s="116"/>
      <c r="D4472" s="117"/>
      <c r="L4472" s="13"/>
      <c r="M4472" s="13"/>
      <c r="P4472" s="13"/>
    </row>
    <row r="4473" spans="1:16" x14ac:dyDescent="0.25">
      <c r="A4473" s="9"/>
      <c r="C4473" s="116"/>
      <c r="D4473" s="117"/>
      <c r="L4473" s="13"/>
      <c r="M4473" s="13"/>
      <c r="P4473" s="13"/>
    </row>
    <row r="4474" spans="1:16" x14ac:dyDescent="0.25">
      <c r="A4474" s="9"/>
      <c r="C4474" s="116"/>
      <c r="D4474" s="117"/>
      <c r="L4474" s="13"/>
      <c r="M4474" s="13"/>
      <c r="P4474" s="13"/>
    </row>
    <row r="4475" spans="1:16" x14ac:dyDescent="0.25">
      <c r="A4475" s="9"/>
      <c r="C4475" s="116"/>
      <c r="D4475" s="117"/>
      <c r="L4475" s="13"/>
      <c r="M4475" s="13"/>
      <c r="P4475" s="13"/>
    </row>
    <row r="4476" spans="1:16" x14ac:dyDescent="0.25">
      <c r="A4476" s="9"/>
      <c r="C4476" s="116"/>
      <c r="D4476" s="117"/>
      <c r="L4476" s="13"/>
      <c r="M4476" s="13"/>
      <c r="P4476" s="13"/>
    </row>
    <row r="4477" spans="1:16" x14ac:dyDescent="0.25">
      <c r="A4477" s="9"/>
      <c r="C4477" s="116"/>
      <c r="D4477" s="117"/>
      <c r="L4477" s="13"/>
      <c r="M4477" s="13"/>
      <c r="P4477" s="13"/>
    </row>
    <row r="4478" spans="1:16" x14ac:dyDescent="0.25">
      <c r="A4478" s="9"/>
      <c r="C4478" s="116"/>
      <c r="D4478" s="117"/>
      <c r="L4478" s="13"/>
      <c r="M4478" s="13"/>
      <c r="P4478" s="13"/>
    </row>
    <row r="4479" spans="1:16" x14ac:dyDescent="0.25">
      <c r="A4479" s="9"/>
      <c r="C4479" s="116"/>
      <c r="D4479" s="117"/>
      <c r="L4479" s="13"/>
      <c r="M4479" s="13"/>
      <c r="P4479" s="13"/>
    </row>
    <row r="4480" spans="1:16" x14ac:dyDescent="0.25">
      <c r="A4480" s="9"/>
      <c r="C4480" s="116"/>
      <c r="D4480" s="117"/>
      <c r="L4480" s="13"/>
      <c r="M4480" s="13"/>
      <c r="P4480" s="13"/>
    </row>
    <row r="4481" spans="1:16" x14ac:dyDescent="0.25">
      <c r="A4481" s="9"/>
      <c r="C4481" s="116"/>
      <c r="D4481" s="117"/>
      <c r="L4481" s="13"/>
      <c r="M4481" s="13"/>
      <c r="P4481" s="13"/>
    </row>
    <row r="4482" spans="1:16" x14ac:dyDescent="0.25">
      <c r="A4482" s="9"/>
      <c r="C4482" s="116"/>
      <c r="D4482" s="117"/>
      <c r="L4482" s="13"/>
      <c r="M4482" s="13"/>
      <c r="P4482" s="13"/>
    </row>
    <row r="4483" spans="1:16" x14ac:dyDescent="0.25">
      <c r="A4483" s="9"/>
      <c r="C4483" s="116"/>
      <c r="D4483" s="117"/>
      <c r="L4483" s="13"/>
      <c r="M4483" s="13"/>
      <c r="P4483" s="13"/>
    </row>
    <row r="4484" spans="1:16" x14ac:dyDescent="0.25">
      <c r="A4484" s="9"/>
      <c r="C4484" s="116"/>
      <c r="D4484" s="117"/>
      <c r="L4484" s="13"/>
      <c r="M4484" s="13"/>
      <c r="P4484" s="13"/>
    </row>
    <row r="4485" spans="1:16" x14ac:dyDescent="0.25">
      <c r="A4485" s="9"/>
      <c r="C4485" s="116"/>
      <c r="D4485" s="117"/>
      <c r="L4485" s="13"/>
      <c r="M4485" s="13"/>
      <c r="P4485" s="13"/>
    </row>
    <row r="4486" spans="1:16" x14ac:dyDescent="0.25">
      <c r="A4486" s="9"/>
      <c r="C4486" s="116"/>
      <c r="D4486" s="117"/>
      <c r="L4486" s="13"/>
      <c r="M4486" s="13"/>
      <c r="P4486" s="13"/>
    </row>
    <row r="4487" spans="1:16" x14ac:dyDescent="0.25">
      <c r="A4487" s="9"/>
      <c r="C4487" s="116"/>
      <c r="D4487" s="117"/>
      <c r="L4487" s="13"/>
      <c r="M4487" s="13"/>
      <c r="P4487" s="13"/>
    </row>
    <row r="4488" spans="1:16" x14ac:dyDescent="0.25">
      <c r="A4488" s="9"/>
      <c r="C4488" s="116"/>
      <c r="D4488" s="117"/>
      <c r="L4488" s="13"/>
      <c r="M4488" s="13"/>
      <c r="P4488" s="13"/>
    </row>
    <row r="4489" spans="1:16" x14ac:dyDescent="0.25">
      <c r="A4489" s="9"/>
      <c r="C4489" s="116"/>
      <c r="D4489" s="117"/>
      <c r="L4489" s="13"/>
      <c r="M4489" s="13"/>
      <c r="P4489" s="13"/>
    </row>
    <row r="4490" spans="1:16" x14ac:dyDescent="0.25">
      <c r="A4490" s="9"/>
      <c r="C4490" s="116"/>
      <c r="D4490" s="117"/>
      <c r="L4490" s="13"/>
      <c r="M4490" s="13"/>
      <c r="P4490" s="13"/>
    </row>
    <row r="4491" spans="1:16" x14ac:dyDescent="0.25">
      <c r="A4491" s="9"/>
      <c r="C4491" s="116"/>
      <c r="D4491" s="117"/>
      <c r="L4491" s="13"/>
      <c r="M4491" s="13"/>
      <c r="P4491" s="13"/>
    </row>
    <row r="4492" spans="1:16" x14ac:dyDescent="0.25">
      <c r="A4492" s="9"/>
      <c r="C4492" s="116"/>
      <c r="D4492" s="117"/>
      <c r="L4492" s="13"/>
      <c r="M4492" s="13"/>
      <c r="P4492" s="13"/>
    </row>
    <row r="4493" spans="1:16" x14ac:dyDescent="0.25">
      <c r="A4493" s="9"/>
      <c r="C4493" s="116"/>
      <c r="D4493" s="117"/>
      <c r="L4493" s="13"/>
      <c r="M4493" s="13"/>
      <c r="P4493" s="13"/>
    </row>
    <row r="4494" spans="1:16" x14ac:dyDescent="0.25">
      <c r="A4494" s="9"/>
      <c r="C4494" s="116"/>
      <c r="D4494" s="117"/>
      <c r="L4494" s="13"/>
      <c r="M4494" s="13"/>
      <c r="P4494" s="13"/>
    </row>
    <row r="4495" spans="1:16" x14ac:dyDescent="0.25">
      <c r="A4495" s="9"/>
      <c r="C4495" s="116"/>
      <c r="D4495" s="117"/>
      <c r="L4495" s="13"/>
      <c r="M4495" s="13"/>
      <c r="P4495" s="13"/>
    </row>
    <row r="4496" spans="1:16" x14ac:dyDescent="0.25">
      <c r="A4496" s="9"/>
      <c r="C4496" s="116"/>
      <c r="D4496" s="117"/>
      <c r="L4496" s="13"/>
      <c r="M4496" s="13"/>
      <c r="P4496" s="13"/>
    </row>
    <row r="4497" spans="1:16" x14ac:dyDescent="0.25">
      <c r="A4497" s="9"/>
      <c r="C4497" s="116"/>
      <c r="D4497" s="117"/>
      <c r="L4497" s="13"/>
      <c r="M4497" s="13"/>
      <c r="P4497" s="13"/>
    </row>
    <row r="4498" spans="1:16" x14ac:dyDescent="0.25">
      <c r="A4498" s="9"/>
      <c r="C4498" s="116"/>
      <c r="D4498" s="117"/>
      <c r="L4498" s="13"/>
      <c r="M4498" s="13"/>
      <c r="P4498" s="13"/>
    </row>
    <row r="4499" spans="1:16" x14ac:dyDescent="0.25">
      <c r="A4499" s="9"/>
      <c r="C4499" s="116"/>
      <c r="D4499" s="117"/>
      <c r="L4499" s="13"/>
      <c r="M4499" s="13"/>
      <c r="P4499" s="13"/>
    </row>
    <row r="4500" spans="1:16" x14ac:dyDescent="0.25">
      <c r="A4500" s="9"/>
      <c r="C4500" s="116"/>
      <c r="D4500" s="117"/>
      <c r="L4500" s="13"/>
      <c r="M4500" s="13"/>
      <c r="P4500" s="13"/>
    </row>
    <row r="4501" spans="1:16" x14ac:dyDescent="0.25">
      <c r="A4501" s="9"/>
      <c r="C4501" s="116"/>
      <c r="D4501" s="117"/>
      <c r="L4501" s="13"/>
      <c r="M4501" s="13"/>
      <c r="P4501" s="13"/>
    </row>
    <row r="4502" spans="1:16" x14ac:dyDescent="0.25">
      <c r="A4502" s="9"/>
      <c r="C4502" s="116"/>
      <c r="D4502" s="117"/>
      <c r="L4502" s="13"/>
      <c r="M4502" s="13"/>
      <c r="P4502" s="13"/>
    </row>
    <row r="4503" spans="1:16" x14ac:dyDescent="0.25">
      <c r="A4503" s="9"/>
      <c r="C4503" s="116"/>
      <c r="D4503" s="117"/>
      <c r="L4503" s="13"/>
      <c r="M4503" s="13"/>
      <c r="P4503" s="13"/>
    </row>
    <row r="4504" spans="1:16" x14ac:dyDescent="0.25">
      <c r="A4504" s="9"/>
      <c r="C4504" s="116"/>
      <c r="D4504" s="117"/>
      <c r="L4504" s="13"/>
      <c r="M4504" s="13"/>
      <c r="P4504" s="13"/>
    </row>
    <row r="4505" spans="1:16" x14ac:dyDescent="0.25">
      <c r="A4505" s="9"/>
      <c r="C4505" s="116"/>
      <c r="D4505" s="117"/>
      <c r="L4505" s="13"/>
      <c r="M4505" s="13"/>
      <c r="P4505" s="13"/>
    </row>
    <row r="4506" spans="1:16" x14ac:dyDescent="0.25">
      <c r="A4506" s="9"/>
      <c r="C4506" s="116"/>
      <c r="D4506" s="117"/>
      <c r="L4506" s="13"/>
      <c r="M4506" s="13"/>
      <c r="P4506" s="13"/>
    </row>
    <row r="4507" spans="1:16" x14ac:dyDescent="0.25">
      <c r="A4507" s="9"/>
      <c r="C4507" s="116"/>
      <c r="D4507" s="117"/>
      <c r="L4507" s="13"/>
      <c r="M4507" s="13"/>
      <c r="P4507" s="13"/>
    </row>
    <row r="4508" spans="1:16" x14ac:dyDescent="0.25">
      <c r="A4508" s="9"/>
      <c r="C4508" s="116"/>
      <c r="D4508" s="117"/>
      <c r="L4508" s="13"/>
      <c r="M4508" s="13"/>
      <c r="P4508" s="13"/>
    </row>
    <row r="4509" spans="1:16" x14ac:dyDescent="0.25">
      <c r="A4509" s="9"/>
      <c r="C4509" s="116"/>
      <c r="D4509" s="117"/>
      <c r="L4509" s="13"/>
      <c r="M4509" s="13"/>
      <c r="P4509" s="13"/>
    </row>
    <row r="4510" spans="1:16" x14ac:dyDescent="0.25">
      <c r="A4510" s="9"/>
      <c r="C4510" s="116"/>
      <c r="D4510" s="117"/>
      <c r="L4510" s="13"/>
      <c r="M4510" s="13"/>
      <c r="P4510" s="13"/>
    </row>
    <row r="4511" spans="1:16" x14ac:dyDescent="0.25">
      <c r="A4511" s="9"/>
      <c r="C4511" s="116"/>
      <c r="D4511" s="117"/>
      <c r="L4511" s="13"/>
      <c r="M4511" s="13"/>
      <c r="P4511" s="13"/>
    </row>
    <row r="4512" spans="1:16" x14ac:dyDescent="0.25">
      <c r="A4512" s="9"/>
      <c r="C4512" s="116"/>
      <c r="D4512" s="117"/>
      <c r="L4512" s="13"/>
      <c r="M4512" s="13"/>
      <c r="P4512" s="13"/>
    </row>
    <row r="4513" spans="1:16" x14ac:dyDescent="0.25">
      <c r="A4513" s="9"/>
      <c r="C4513" s="116"/>
      <c r="D4513" s="117"/>
      <c r="L4513" s="13"/>
      <c r="M4513" s="13"/>
      <c r="P4513" s="13"/>
    </row>
    <row r="4514" spans="1:16" x14ac:dyDescent="0.25">
      <c r="A4514" s="9"/>
      <c r="C4514" s="116"/>
      <c r="D4514" s="117"/>
      <c r="L4514" s="13"/>
      <c r="M4514" s="13"/>
      <c r="P4514" s="13"/>
    </row>
    <row r="4515" spans="1:16" x14ac:dyDescent="0.25">
      <c r="A4515" s="9"/>
      <c r="C4515" s="116"/>
      <c r="D4515" s="117"/>
      <c r="L4515" s="13"/>
      <c r="M4515" s="13"/>
      <c r="P4515" s="13"/>
    </row>
    <row r="4516" spans="1:16" x14ac:dyDescent="0.25">
      <c r="A4516" s="9"/>
      <c r="C4516" s="116"/>
      <c r="D4516" s="117"/>
      <c r="L4516" s="13"/>
      <c r="M4516" s="13"/>
      <c r="P4516" s="13"/>
    </row>
    <row r="4517" spans="1:16" x14ac:dyDescent="0.25">
      <c r="A4517" s="9"/>
      <c r="C4517" s="116"/>
      <c r="D4517" s="117"/>
      <c r="L4517" s="13"/>
      <c r="M4517" s="13"/>
      <c r="P4517" s="13"/>
    </row>
    <row r="4518" spans="1:16" x14ac:dyDescent="0.25">
      <c r="A4518" s="9"/>
      <c r="C4518" s="116"/>
      <c r="D4518" s="117"/>
      <c r="L4518" s="13"/>
      <c r="M4518" s="13"/>
      <c r="P4518" s="13"/>
    </row>
    <row r="4519" spans="1:16" x14ac:dyDescent="0.25">
      <c r="A4519" s="9"/>
      <c r="C4519" s="116"/>
      <c r="D4519" s="117"/>
      <c r="L4519" s="13"/>
      <c r="M4519" s="13"/>
      <c r="P4519" s="13"/>
    </row>
    <row r="4520" spans="1:16" x14ac:dyDescent="0.25">
      <c r="A4520" s="9"/>
      <c r="C4520" s="116"/>
      <c r="D4520" s="117"/>
      <c r="L4520" s="13"/>
      <c r="M4520" s="13"/>
      <c r="P4520" s="13"/>
    </row>
    <row r="4521" spans="1:16" x14ac:dyDescent="0.25">
      <c r="A4521" s="9"/>
      <c r="C4521" s="116"/>
      <c r="D4521" s="117"/>
      <c r="L4521" s="13"/>
      <c r="M4521" s="13"/>
      <c r="P4521" s="13"/>
    </row>
    <row r="4522" spans="1:16" x14ac:dyDescent="0.25">
      <c r="A4522" s="9"/>
      <c r="C4522" s="116"/>
      <c r="D4522" s="117"/>
      <c r="L4522" s="13"/>
      <c r="M4522" s="13"/>
      <c r="P4522" s="13"/>
    </row>
    <row r="4523" spans="1:16" x14ac:dyDescent="0.25">
      <c r="A4523" s="9"/>
      <c r="C4523" s="116"/>
      <c r="D4523" s="117"/>
      <c r="L4523" s="13"/>
      <c r="M4523" s="13"/>
      <c r="P4523" s="13"/>
    </row>
    <row r="4524" spans="1:16" x14ac:dyDescent="0.25">
      <c r="A4524" s="9"/>
      <c r="C4524" s="116"/>
      <c r="D4524" s="117"/>
      <c r="L4524" s="13"/>
      <c r="M4524" s="13"/>
      <c r="P4524" s="13"/>
    </row>
    <row r="4525" spans="1:16" x14ac:dyDescent="0.25">
      <c r="A4525" s="9"/>
      <c r="C4525" s="116"/>
      <c r="D4525" s="117"/>
      <c r="L4525" s="13"/>
      <c r="M4525" s="13"/>
      <c r="P4525" s="13"/>
    </row>
    <row r="4526" spans="1:16" x14ac:dyDescent="0.25">
      <c r="A4526" s="9"/>
      <c r="C4526" s="116"/>
      <c r="D4526" s="117"/>
      <c r="L4526" s="13"/>
      <c r="M4526" s="13"/>
      <c r="P4526" s="13"/>
    </row>
    <row r="4527" spans="1:16" x14ac:dyDescent="0.25">
      <c r="A4527" s="9"/>
      <c r="C4527" s="116"/>
      <c r="D4527" s="117"/>
      <c r="L4527" s="13"/>
      <c r="M4527" s="13"/>
      <c r="P4527" s="13"/>
    </row>
    <row r="4528" spans="1:16" x14ac:dyDescent="0.25">
      <c r="A4528" s="9"/>
      <c r="C4528" s="116"/>
      <c r="D4528" s="117"/>
      <c r="L4528" s="13"/>
      <c r="M4528" s="13"/>
      <c r="P4528" s="13"/>
    </row>
    <row r="4529" spans="1:16" x14ac:dyDescent="0.25">
      <c r="A4529" s="9"/>
      <c r="C4529" s="116"/>
      <c r="D4529" s="117"/>
      <c r="L4529" s="13"/>
      <c r="M4529" s="13"/>
      <c r="P4529" s="13"/>
    </row>
    <row r="4530" spans="1:16" x14ac:dyDescent="0.25">
      <c r="A4530" s="9"/>
      <c r="C4530" s="116"/>
      <c r="D4530" s="117"/>
      <c r="L4530" s="13"/>
      <c r="M4530" s="13"/>
      <c r="P4530" s="13"/>
    </row>
    <row r="4531" spans="1:16" x14ac:dyDescent="0.25">
      <c r="A4531" s="9"/>
      <c r="C4531" s="116"/>
      <c r="D4531" s="117"/>
      <c r="L4531" s="13"/>
      <c r="M4531" s="13"/>
      <c r="P4531" s="13"/>
    </row>
    <row r="4532" spans="1:16" x14ac:dyDescent="0.25">
      <c r="A4532" s="9"/>
      <c r="C4532" s="116"/>
      <c r="D4532" s="117"/>
      <c r="L4532" s="13"/>
      <c r="M4532" s="13"/>
      <c r="P4532" s="13"/>
    </row>
    <row r="4533" spans="1:16" x14ac:dyDescent="0.25">
      <c r="A4533" s="9"/>
      <c r="C4533" s="116"/>
      <c r="D4533" s="117"/>
      <c r="L4533" s="13"/>
      <c r="M4533" s="13"/>
      <c r="P4533" s="13"/>
    </row>
    <row r="4534" spans="1:16" x14ac:dyDescent="0.25">
      <c r="A4534" s="9"/>
      <c r="C4534" s="116"/>
      <c r="D4534" s="117"/>
      <c r="L4534" s="13"/>
      <c r="M4534" s="13"/>
      <c r="P4534" s="13"/>
    </row>
    <row r="4535" spans="1:16" x14ac:dyDescent="0.25">
      <c r="A4535" s="9"/>
      <c r="C4535" s="116"/>
      <c r="D4535" s="117"/>
      <c r="L4535" s="13"/>
      <c r="M4535" s="13"/>
      <c r="P4535" s="13"/>
    </row>
    <row r="4536" spans="1:16" x14ac:dyDescent="0.25">
      <c r="A4536" s="9"/>
      <c r="C4536" s="116"/>
      <c r="D4536" s="117"/>
      <c r="L4536" s="13"/>
      <c r="M4536" s="13"/>
      <c r="P4536" s="13"/>
    </row>
    <row r="4537" spans="1:16" x14ac:dyDescent="0.25">
      <c r="A4537" s="9"/>
      <c r="C4537" s="116"/>
      <c r="D4537" s="117"/>
      <c r="L4537" s="13"/>
      <c r="M4537" s="13"/>
      <c r="P4537" s="13"/>
    </row>
    <row r="4538" spans="1:16" x14ac:dyDescent="0.25">
      <c r="A4538" s="9"/>
      <c r="C4538" s="116"/>
      <c r="D4538" s="117"/>
      <c r="L4538" s="13"/>
      <c r="M4538" s="13"/>
      <c r="P4538" s="13"/>
    </row>
    <row r="4539" spans="1:16" x14ac:dyDescent="0.25">
      <c r="A4539" s="9"/>
      <c r="C4539" s="116"/>
      <c r="D4539" s="117"/>
      <c r="L4539" s="13"/>
      <c r="M4539" s="13"/>
      <c r="P4539" s="13"/>
    </row>
    <row r="4540" spans="1:16" x14ac:dyDescent="0.25">
      <c r="A4540" s="9"/>
      <c r="C4540" s="116"/>
      <c r="D4540" s="117"/>
      <c r="L4540" s="13"/>
      <c r="M4540" s="13"/>
      <c r="P4540" s="13"/>
    </row>
    <row r="4541" spans="1:16" x14ac:dyDescent="0.25">
      <c r="A4541" s="9"/>
      <c r="C4541" s="116"/>
      <c r="D4541" s="117"/>
      <c r="L4541" s="13"/>
      <c r="M4541" s="13"/>
      <c r="P4541" s="13"/>
    </row>
    <row r="4542" spans="1:16" x14ac:dyDescent="0.25">
      <c r="A4542" s="9"/>
      <c r="C4542" s="116"/>
      <c r="D4542" s="117"/>
      <c r="L4542" s="13"/>
      <c r="M4542" s="13"/>
      <c r="P4542" s="13"/>
    </row>
    <row r="4543" spans="1:16" x14ac:dyDescent="0.25">
      <c r="A4543" s="9"/>
      <c r="C4543" s="116"/>
      <c r="D4543" s="117"/>
      <c r="L4543" s="13"/>
      <c r="M4543" s="13"/>
      <c r="P4543" s="13"/>
    </row>
    <row r="4544" spans="1:16" x14ac:dyDescent="0.25">
      <c r="A4544" s="9"/>
      <c r="C4544" s="116"/>
      <c r="D4544" s="117"/>
      <c r="L4544" s="13"/>
      <c r="M4544" s="13"/>
      <c r="P4544" s="13"/>
    </row>
    <row r="4545" spans="1:16" x14ac:dyDescent="0.25">
      <c r="A4545" s="9"/>
      <c r="C4545" s="116"/>
      <c r="D4545" s="117"/>
      <c r="L4545" s="13"/>
      <c r="M4545" s="13"/>
      <c r="P4545" s="13"/>
    </row>
    <row r="4546" spans="1:16" x14ac:dyDescent="0.25">
      <c r="A4546" s="9"/>
      <c r="C4546" s="116"/>
      <c r="D4546" s="117"/>
      <c r="L4546" s="13"/>
      <c r="M4546" s="13"/>
      <c r="P4546" s="13"/>
    </row>
    <row r="4547" spans="1:16" x14ac:dyDescent="0.25">
      <c r="A4547" s="9"/>
      <c r="C4547" s="116"/>
      <c r="D4547" s="117"/>
      <c r="L4547" s="13"/>
      <c r="M4547" s="13"/>
      <c r="P4547" s="13"/>
    </row>
    <row r="4548" spans="1:16" x14ac:dyDescent="0.25">
      <c r="A4548" s="9"/>
      <c r="C4548" s="116"/>
      <c r="D4548" s="117"/>
      <c r="L4548" s="13"/>
      <c r="M4548" s="13"/>
      <c r="P4548" s="13"/>
    </row>
    <row r="4549" spans="1:16" x14ac:dyDescent="0.25">
      <c r="A4549" s="9"/>
      <c r="C4549" s="116"/>
      <c r="D4549" s="117"/>
      <c r="L4549" s="13"/>
      <c r="M4549" s="13"/>
      <c r="P4549" s="13"/>
    </row>
    <row r="4550" spans="1:16" x14ac:dyDescent="0.25">
      <c r="A4550" s="9"/>
      <c r="C4550" s="116"/>
      <c r="D4550" s="117"/>
      <c r="L4550" s="13"/>
      <c r="M4550" s="13"/>
      <c r="P4550" s="13"/>
    </row>
    <row r="4551" spans="1:16" x14ac:dyDescent="0.25">
      <c r="A4551" s="9"/>
      <c r="C4551" s="116"/>
      <c r="D4551" s="117"/>
      <c r="L4551" s="13"/>
      <c r="M4551" s="13"/>
      <c r="P4551" s="13"/>
    </row>
    <row r="4552" spans="1:16" x14ac:dyDescent="0.25">
      <c r="A4552" s="9"/>
      <c r="C4552" s="116"/>
      <c r="D4552" s="117"/>
      <c r="L4552" s="13"/>
      <c r="M4552" s="13"/>
      <c r="P4552" s="13"/>
    </row>
    <row r="4553" spans="1:16" x14ac:dyDescent="0.25">
      <c r="A4553" s="9"/>
      <c r="C4553" s="116"/>
      <c r="D4553" s="117"/>
      <c r="L4553" s="13"/>
      <c r="M4553" s="13"/>
      <c r="P4553" s="13"/>
    </row>
    <row r="4554" spans="1:16" x14ac:dyDescent="0.25">
      <c r="A4554" s="9"/>
      <c r="C4554" s="116"/>
      <c r="D4554" s="117"/>
      <c r="L4554" s="13"/>
      <c r="M4554" s="13"/>
      <c r="P4554" s="13"/>
    </row>
    <row r="4555" spans="1:16" x14ac:dyDescent="0.25">
      <c r="A4555" s="9"/>
      <c r="C4555" s="116"/>
      <c r="D4555" s="117"/>
      <c r="L4555" s="13"/>
      <c r="M4555" s="13"/>
      <c r="P4555" s="13"/>
    </row>
    <row r="4556" spans="1:16" x14ac:dyDescent="0.25">
      <c r="A4556" s="9"/>
      <c r="C4556" s="116"/>
      <c r="D4556" s="117"/>
      <c r="L4556" s="13"/>
      <c r="M4556" s="13"/>
      <c r="P4556" s="13"/>
    </row>
    <row r="4557" spans="1:16" x14ac:dyDescent="0.25">
      <c r="A4557" s="9"/>
      <c r="C4557" s="116"/>
      <c r="D4557" s="117"/>
      <c r="L4557" s="13"/>
      <c r="M4557" s="13"/>
      <c r="P4557" s="13"/>
    </row>
    <row r="4558" spans="1:16" x14ac:dyDescent="0.25">
      <c r="A4558" s="9"/>
      <c r="C4558" s="116"/>
      <c r="D4558" s="117"/>
      <c r="L4558" s="13"/>
      <c r="M4558" s="13"/>
      <c r="P4558" s="13"/>
    </row>
    <row r="4559" spans="1:16" x14ac:dyDescent="0.25">
      <c r="A4559" s="9"/>
      <c r="C4559" s="116"/>
      <c r="D4559" s="117"/>
      <c r="L4559" s="13"/>
      <c r="M4559" s="13"/>
      <c r="P4559" s="13"/>
    </row>
    <row r="4560" spans="1:16" x14ac:dyDescent="0.25">
      <c r="A4560" s="9"/>
      <c r="C4560" s="116"/>
      <c r="D4560" s="117"/>
      <c r="L4560" s="13"/>
      <c r="M4560" s="13"/>
      <c r="P4560" s="13"/>
    </row>
    <row r="4561" spans="1:16" x14ac:dyDescent="0.25">
      <c r="A4561" s="9"/>
      <c r="C4561" s="116"/>
      <c r="D4561" s="117"/>
      <c r="L4561" s="13"/>
      <c r="M4561" s="13"/>
      <c r="P4561" s="13"/>
    </row>
    <row r="4562" spans="1:16" x14ac:dyDescent="0.25">
      <c r="A4562" s="9"/>
      <c r="C4562" s="116"/>
      <c r="D4562" s="117"/>
      <c r="L4562" s="13"/>
      <c r="M4562" s="13"/>
      <c r="P4562" s="13"/>
    </row>
    <row r="4563" spans="1:16" x14ac:dyDescent="0.25">
      <c r="A4563" s="9"/>
      <c r="C4563" s="116"/>
      <c r="D4563" s="117"/>
      <c r="L4563" s="13"/>
      <c r="M4563" s="13"/>
      <c r="P4563" s="13"/>
    </row>
    <row r="4564" spans="1:16" x14ac:dyDescent="0.25">
      <c r="A4564" s="9"/>
      <c r="C4564" s="116"/>
      <c r="D4564" s="117"/>
      <c r="L4564" s="13"/>
      <c r="M4564" s="13"/>
      <c r="P4564" s="13"/>
    </row>
    <row r="4565" spans="1:16" x14ac:dyDescent="0.25">
      <c r="A4565" s="9"/>
      <c r="C4565" s="116"/>
      <c r="D4565" s="117"/>
      <c r="L4565" s="13"/>
      <c r="M4565" s="13"/>
      <c r="P4565" s="13"/>
    </row>
    <row r="4566" spans="1:16" x14ac:dyDescent="0.25">
      <c r="A4566" s="9"/>
      <c r="C4566" s="116"/>
      <c r="D4566" s="117"/>
      <c r="L4566" s="13"/>
      <c r="M4566" s="13"/>
      <c r="P4566" s="13"/>
    </row>
    <row r="4567" spans="1:16" x14ac:dyDescent="0.25">
      <c r="A4567" s="9"/>
      <c r="C4567" s="116"/>
      <c r="D4567" s="117"/>
      <c r="L4567" s="13"/>
      <c r="M4567" s="13"/>
      <c r="P4567" s="13"/>
    </row>
    <row r="4568" spans="1:16" x14ac:dyDescent="0.25">
      <c r="A4568" s="9"/>
      <c r="C4568" s="116"/>
      <c r="D4568" s="117"/>
      <c r="L4568" s="13"/>
      <c r="M4568" s="13"/>
      <c r="P4568" s="13"/>
    </row>
    <row r="4569" spans="1:16" x14ac:dyDescent="0.25">
      <c r="A4569" s="9"/>
      <c r="C4569" s="116"/>
      <c r="D4569" s="117"/>
      <c r="L4569" s="13"/>
      <c r="M4569" s="13"/>
      <c r="P4569" s="13"/>
    </row>
    <row r="4570" spans="1:16" x14ac:dyDescent="0.25">
      <c r="A4570" s="9"/>
      <c r="C4570" s="116"/>
      <c r="D4570" s="117"/>
      <c r="L4570" s="13"/>
      <c r="M4570" s="13"/>
      <c r="P4570" s="13"/>
    </row>
    <row r="4571" spans="1:16" x14ac:dyDescent="0.25">
      <c r="A4571" s="9"/>
      <c r="C4571" s="116"/>
      <c r="D4571" s="117"/>
      <c r="L4571" s="13"/>
      <c r="M4571" s="13"/>
      <c r="P4571" s="13"/>
    </row>
    <row r="4572" spans="1:16" x14ac:dyDescent="0.25">
      <c r="A4572" s="9"/>
      <c r="C4572" s="116"/>
      <c r="D4572" s="117"/>
      <c r="L4572" s="13"/>
      <c r="M4572" s="13"/>
      <c r="P4572" s="13"/>
    </row>
    <row r="4573" spans="1:16" x14ac:dyDescent="0.25">
      <c r="A4573" s="9"/>
      <c r="C4573" s="116"/>
      <c r="D4573" s="117"/>
      <c r="L4573" s="13"/>
      <c r="M4573" s="13"/>
      <c r="P4573" s="13"/>
    </row>
    <row r="4574" spans="1:16" x14ac:dyDescent="0.25">
      <c r="A4574" s="9"/>
      <c r="C4574" s="116"/>
      <c r="D4574" s="117"/>
      <c r="L4574" s="13"/>
      <c r="M4574" s="13"/>
      <c r="P4574" s="13"/>
    </row>
    <row r="4575" spans="1:16" x14ac:dyDescent="0.25">
      <c r="A4575" s="9"/>
      <c r="C4575" s="116"/>
      <c r="D4575" s="117"/>
      <c r="L4575" s="13"/>
      <c r="M4575" s="13"/>
      <c r="P4575" s="13"/>
    </row>
    <row r="4576" spans="1:16" x14ac:dyDescent="0.25">
      <c r="A4576" s="9"/>
      <c r="C4576" s="116"/>
      <c r="D4576" s="117"/>
      <c r="L4576" s="13"/>
      <c r="M4576" s="13"/>
      <c r="P4576" s="13"/>
    </row>
    <row r="4577" spans="1:16" x14ac:dyDescent="0.25">
      <c r="A4577" s="9"/>
      <c r="C4577" s="116"/>
      <c r="D4577" s="117"/>
      <c r="L4577" s="13"/>
      <c r="M4577" s="13"/>
      <c r="P4577" s="13"/>
    </row>
    <row r="4578" spans="1:16" x14ac:dyDescent="0.25">
      <c r="A4578" s="9"/>
      <c r="C4578" s="116"/>
      <c r="D4578" s="117"/>
      <c r="L4578" s="13"/>
      <c r="M4578" s="13"/>
      <c r="P4578" s="13"/>
    </row>
    <row r="4579" spans="1:16" x14ac:dyDescent="0.25">
      <c r="A4579" s="9"/>
      <c r="C4579" s="116"/>
      <c r="D4579" s="117"/>
      <c r="L4579" s="13"/>
      <c r="M4579" s="13"/>
      <c r="P4579" s="13"/>
    </row>
    <row r="4580" spans="1:16" x14ac:dyDescent="0.25">
      <c r="A4580" s="9"/>
      <c r="C4580" s="116"/>
      <c r="D4580" s="117"/>
      <c r="L4580" s="13"/>
      <c r="M4580" s="13"/>
      <c r="P4580" s="13"/>
    </row>
    <row r="4581" spans="1:16" x14ac:dyDescent="0.25">
      <c r="A4581" s="9"/>
      <c r="C4581" s="116"/>
      <c r="D4581" s="117"/>
      <c r="L4581" s="13"/>
      <c r="M4581" s="13"/>
      <c r="P4581" s="13"/>
    </row>
    <row r="4582" spans="1:16" x14ac:dyDescent="0.25">
      <c r="A4582" s="9"/>
      <c r="C4582" s="116"/>
      <c r="D4582" s="117"/>
      <c r="L4582" s="13"/>
      <c r="M4582" s="13"/>
      <c r="P4582" s="13"/>
    </row>
    <row r="4583" spans="1:16" x14ac:dyDescent="0.25">
      <c r="A4583" s="9"/>
      <c r="C4583" s="116"/>
      <c r="D4583" s="117"/>
      <c r="L4583" s="13"/>
      <c r="M4583" s="13"/>
      <c r="P4583" s="13"/>
    </row>
    <row r="4584" spans="1:16" x14ac:dyDescent="0.25">
      <c r="A4584" s="9"/>
      <c r="C4584" s="116"/>
      <c r="D4584" s="117"/>
      <c r="L4584" s="13"/>
      <c r="M4584" s="13"/>
      <c r="P4584" s="13"/>
    </row>
    <row r="4585" spans="1:16" x14ac:dyDescent="0.25">
      <c r="A4585" s="9"/>
      <c r="C4585" s="116"/>
      <c r="D4585" s="117"/>
      <c r="L4585" s="13"/>
      <c r="M4585" s="13"/>
      <c r="P4585" s="13"/>
    </row>
    <row r="4586" spans="1:16" x14ac:dyDescent="0.25">
      <c r="A4586" s="9"/>
      <c r="C4586" s="116"/>
      <c r="D4586" s="117"/>
      <c r="L4586" s="13"/>
      <c r="M4586" s="13"/>
      <c r="P4586" s="13"/>
    </row>
    <row r="4587" spans="1:16" x14ac:dyDescent="0.25">
      <c r="A4587" s="9"/>
      <c r="C4587" s="116"/>
      <c r="D4587" s="117"/>
      <c r="L4587" s="13"/>
      <c r="M4587" s="13"/>
      <c r="P4587" s="13"/>
    </row>
    <row r="4588" spans="1:16" x14ac:dyDescent="0.25">
      <c r="A4588" s="9"/>
      <c r="C4588" s="116"/>
      <c r="D4588" s="117"/>
      <c r="L4588" s="13"/>
      <c r="M4588" s="13"/>
      <c r="P4588" s="13"/>
    </row>
    <row r="4589" spans="1:16" x14ac:dyDescent="0.25">
      <c r="A4589" s="9"/>
      <c r="C4589" s="116"/>
      <c r="D4589" s="117"/>
      <c r="L4589" s="13"/>
      <c r="M4589" s="13"/>
      <c r="P4589" s="13"/>
    </row>
    <row r="4590" spans="1:16" x14ac:dyDescent="0.25">
      <c r="A4590" s="9"/>
      <c r="C4590" s="116"/>
      <c r="D4590" s="117"/>
      <c r="L4590" s="13"/>
      <c r="M4590" s="13"/>
      <c r="P4590" s="13"/>
    </row>
    <row r="4591" spans="1:16" x14ac:dyDescent="0.25">
      <c r="A4591" s="9"/>
      <c r="C4591" s="116"/>
      <c r="D4591" s="117"/>
      <c r="L4591" s="13"/>
      <c r="M4591" s="13"/>
      <c r="P4591" s="13"/>
    </row>
    <row r="4592" spans="1:16" x14ac:dyDescent="0.25">
      <c r="A4592" s="9"/>
      <c r="C4592" s="116"/>
      <c r="D4592" s="117"/>
      <c r="L4592" s="13"/>
      <c r="M4592" s="13"/>
      <c r="P4592" s="13"/>
    </row>
    <row r="4593" spans="1:16" x14ac:dyDescent="0.25">
      <c r="A4593" s="9"/>
      <c r="C4593" s="116"/>
      <c r="D4593" s="117"/>
      <c r="L4593" s="13"/>
      <c r="M4593" s="13"/>
      <c r="P4593" s="13"/>
    </row>
    <row r="4594" spans="1:16" x14ac:dyDescent="0.25">
      <c r="A4594" s="9"/>
      <c r="C4594" s="116"/>
      <c r="D4594" s="117"/>
      <c r="L4594" s="13"/>
      <c r="M4594" s="13"/>
      <c r="P4594" s="13"/>
    </row>
    <row r="4595" spans="1:16" x14ac:dyDescent="0.25">
      <c r="A4595" s="9"/>
      <c r="C4595" s="116"/>
      <c r="D4595" s="117"/>
      <c r="L4595" s="13"/>
      <c r="M4595" s="13"/>
      <c r="P4595" s="13"/>
    </row>
    <row r="4596" spans="1:16" x14ac:dyDescent="0.25">
      <c r="A4596" s="9"/>
      <c r="C4596" s="116"/>
      <c r="D4596" s="117"/>
      <c r="L4596" s="13"/>
      <c r="M4596" s="13"/>
      <c r="P4596" s="13"/>
    </row>
    <row r="4597" spans="1:16" x14ac:dyDescent="0.25">
      <c r="A4597" s="9"/>
      <c r="C4597" s="116"/>
      <c r="D4597" s="117"/>
      <c r="L4597" s="13"/>
      <c r="M4597" s="13"/>
      <c r="P4597" s="13"/>
    </row>
    <row r="4598" spans="1:16" x14ac:dyDescent="0.25">
      <c r="A4598" s="9"/>
      <c r="C4598" s="116"/>
      <c r="D4598" s="117"/>
      <c r="L4598" s="13"/>
      <c r="M4598" s="13"/>
      <c r="P4598" s="13"/>
    </row>
    <row r="4599" spans="1:16" x14ac:dyDescent="0.25">
      <c r="A4599" s="9"/>
      <c r="C4599" s="116"/>
      <c r="D4599" s="117"/>
      <c r="L4599" s="13"/>
      <c r="M4599" s="13"/>
      <c r="P4599" s="13"/>
    </row>
    <row r="4600" spans="1:16" x14ac:dyDescent="0.25">
      <c r="A4600" s="9"/>
      <c r="C4600" s="116"/>
      <c r="D4600" s="117"/>
      <c r="L4600" s="13"/>
      <c r="M4600" s="13"/>
      <c r="P4600" s="13"/>
    </row>
    <row r="4601" spans="1:16" x14ac:dyDescent="0.25">
      <c r="A4601" s="9"/>
      <c r="C4601" s="116"/>
      <c r="D4601" s="117"/>
      <c r="L4601" s="13"/>
      <c r="M4601" s="13"/>
      <c r="P4601" s="13"/>
    </row>
    <row r="4602" spans="1:16" x14ac:dyDescent="0.25">
      <c r="A4602" s="9"/>
      <c r="C4602" s="116"/>
      <c r="D4602" s="117"/>
      <c r="L4602" s="13"/>
      <c r="M4602" s="13"/>
      <c r="P4602" s="13"/>
    </row>
    <row r="4603" spans="1:16" x14ac:dyDescent="0.25">
      <c r="A4603" s="9"/>
      <c r="C4603" s="116"/>
      <c r="D4603" s="117"/>
      <c r="L4603" s="13"/>
      <c r="M4603" s="13"/>
      <c r="P4603" s="13"/>
    </row>
    <row r="4604" spans="1:16" x14ac:dyDescent="0.25">
      <c r="A4604" s="9"/>
      <c r="C4604" s="116"/>
      <c r="D4604" s="117"/>
      <c r="L4604" s="13"/>
      <c r="M4604" s="13"/>
      <c r="P4604" s="13"/>
    </row>
    <row r="4605" spans="1:16" x14ac:dyDescent="0.25">
      <c r="A4605" s="9"/>
      <c r="C4605" s="116"/>
      <c r="D4605" s="117"/>
      <c r="L4605" s="13"/>
      <c r="M4605" s="13"/>
      <c r="P4605" s="13"/>
    </row>
    <row r="4606" spans="1:16" x14ac:dyDescent="0.25">
      <c r="A4606" s="9"/>
      <c r="C4606" s="116"/>
      <c r="D4606" s="117"/>
      <c r="L4606" s="13"/>
      <c r="M4606" s="13"/>
      <c r="P4606" s="13"/>
    </row>
    <row r="4607" spans="1:16" x14ac:dyDescent="0.25">
      <c r="A4607" s="9"/>
      <c r="C4607" s="116"/>
      <c r="D4607" s="117"/>
      <c r="L4607" s="13"/>
      <c r="M4607" s="13"/>
      <c r="P4607" s="13"/>
    </row>
    <row r="4608" spans="1:16" x14ac:dyDescent="0.25">
      <c r="A4608" s="9"/>
      <c r="C4608" s="116"/>
      <c r="D4608" s="117"/>
      <c r="L4608" s="13"/>
      <c r="M4608" s="13"/>
      <c r="P4608" s="13"/>
    </row>
    <row r="4609" spans="1:16" x14ac:dyDescent="0.25">
      <c r="A4609" s="9"/>
      <c r="C4609" s="116"/>
      <c r="D4609" s="117"/>
      <c r="L4609" s="13"/>
      <c r="M4609" s="13"/>
      <c r="P4609" s="13"/>
    </row>
    <row r="4610" spans="1:16" x14ac:dyDescent="0.25">
      <c r="A4610" s="9"/>
      <c r="C4610" s="116"/>
      <c r="D4610" s="117"/>
      <c r="L4610" s="13"/>
      <c r="M4610" s="13"/>
      <c r="P4610" s="13"/>
    </row>
    <row r="4611" spans="1:16" x14ac:dyDescent="0.25">
      <c r="A4611" s="9"/>
      <c r="C4611" s="116"/>
      <c r="D4611" s="117"/>
      <c r="L4611" s="13"/>
      <c r="M4611" s="13"/>
      <c r="P4611" s="13"/>
    </row>
    <row r="4612" spans="1:16" x14ac:dyDescent="0.25">
      <c r="A4612" s="9"/>
      <c r="C4612" s="116"/>
      <c r="D4612" s="117"/>
      <c r="L4612" s="13"/>
      <c r="M4612" s="13"/>
      <c r="P4612" s="13"/>
    </row>
    <row r="4613" spans="1:16" x14ac:dyDescent="0.25">
      <c r="A4613" s="9"/>
      <c r="C4613" s="116"/>
      <c r="D4613" s="117"/>
      <c r="L4613" s="13"/>
      <c r="M4613" s="13"/>
      <c r="P4613" s="13"/>
    </row>
    <row r="4614" spans="1:16" x14ac:dyDescent="0.25">
      <c r="A4614" s="9"/>
      <c r="C4614" s="116"/>
      <c r="D4614" s="117"/>
      <c r="L4614" s="13"/>
      <c r="M4614" s="13"/>
      <c r="P4614" s="13"/>
    </row>
    <row r="4615" spans="1:16" x14ac:dyDescent="0.25">
      <c r="A4615" s="9"/>
      <c r="C4615" s="116"/>
      <c r="D4615" s="117"/>
      <c r="L4615" s="13"/>
      <c r="M4615" s="13"/>
      <c r="P4615" s="13"/>
    </row>
    <row r="4616" spans="1:16" x14ac:dyDescent="0.25">
      <c r="A4616" s="9"/>
      <c r="C4616" s="116"/>
      <c r="D4616" s="117"/>
      <c r="L4616" s="13"/>
      <c r="M4616" s="13"/>
      <c r="P4616" s="13"/>
    </row>
    <row r="4617" spans="1:16" x14ac:dyDescent="0.25">
      <c r="A4617" s="9"/>
      <c r="C4617" s="116"/>
      <c r="D4617" s="117"/>
      <c r="L4617" s="13"/>
      <c r="M4617" s="13"/>
      <c r="P4617" s="13"/>
    </row>
    <row r="4618" spans="1:16" x14ac:dyDescent="0.25">
      <c r="A4618" s="9"/>
      <c r="C4618" s="116"/>
      <c r="D4618" s="117"/>
      <c r="L4618" s="13"/>
      <c r="M4618" s="13"/>
      <c r="P4618" s="13"/>
    </row>
    <row r="4619" spans="1:16" x14ac:dyDescent="0.25">
      <c r="A4619" s="9"/>
      <c r="C4619" s="116"/>
      <c r="D4619" s="117"/>
      <c r="L4619" s="13"/>
      <c r="M4619" s="13"/>
      <c r="P4619" s="13"/>
    </row>
    <row r="4620" spans="1:16" x14ac:dyDescent="0.25">
      <c r="A4620" s="9"/>
      <c r="C4620" s="116"/>
      <c r="D4620" s="117"/>
      <c r="L4620" s="13"/>
      <c r="M4620" s="13"/>
      <c r="P4620" s="13"/>
    </row>
    <row r="4621" spans="1:16" x14ac:dyDescent="0.25">
      <c r="A4621" s="9"/>
      <c r="C4621" s="116"/>
      <c r="D4621" s="117"/>
      <c r="L4621" s="13"/>
      <c r="M4621" s="13"/>
      <c r="P4621" s="13"/>
    </row>
    <row r="4622" spans="1:16" x14ac:dyDescent="0.25">
      <c r="A4622" s="9"/>
      <c r="C4622" s="116"/>
      <c r="D4622" s="117"/>
      <c r="L4622" s="13"/>
      <c r="M4622" s="13"/>
      <c r="P4622" s="13"/>
    </row>
    <row r="4623" spans="1:16" x14ac:dyDescent="0.25">
      <c r="A4623" s="9"/>
      <c r="C4623" s="116"/>
      <c r="D4623" s="117"/>
      <c r="L4623" s="13"/>
      <c r="M4623" s="13"/>
      <c r="P4623" s="13"/>
    </row>
    <row r="4624" spans="1:16" x14ac:dyDescent="0.25">
      <c r="A4624" s="9"/>
      <c r="C4624" s="116"/>
      <c r="D4624" s="117"/>
      <c r="L4624" s="13"/>
      <c r="M4624" s="13"/>
      <c r="P4624" s="13"/>
    </row>
    <row r="4625" spans="1:16" x14ac:dyDescent="0.25">
      <c r="A4625" s="9"/>
      <c r="C4625" s="116"/>
      <c r="D4625" s="117"/>
      <c r="L4625" s="13"/>
      <c r="M4625" s="13"/>
      <c r="P4625" s="13"/>
    </row>
    <row r="4626" spans="1:16" x14ac:dyDescent="0.25">
      <c r="A4626" s="9"/>
      <c r="C4626" s="116"/>
      <c r="D4626" s="117"/>
      <c r="L4626" s="13"/>
      <c r="M4626" s="13"/>
      <c r="P4626" s="13"/>
    </row>
    <row r="4627" spans="1:16" x14ac:dyDescent="0.25">
      <c r="A4627" s="9"/>
      <c r="C4627" s="116"/>
      <c r="D4627" s="117"/>
      <c r="L4627" s="13"/>
      <c r="M4627" s="13"/>
      <c r="P4627" s="13"/>
    </row>
    <row r="4628" spans="1:16" x14ac:dyDescent="0.25">
      <c r="A4628" s="9"/>
      <c r="C4628" s="116"/>
      <c r="D4628" s="117"/>
      <c r="L4628" s="13"/>
      <c r="M4628" s="13"/>
      <c r="P4628" s="13"/>
    </row>
    <row r="4629" spans="1:16" x14ac:dyDescent="0.25">
      <c r="A4629" s="9"/>
      <c r="C4629" s="116"/>
      <c r="D4629" s="117"/>
      <c r="L4629" s="13"/>
      <c r="M4629" s="13"/>
      <c r="P4629" s="13"/>
    </row>
    <row r="4630" spans="1:16" x14ac:dyDescent="0.25">
      <c r="A4630" s="9"/>
      <c r="C4630" s="116"/>
      <c r="D4630" s="117"/>
      <c r="L4630" s="13"/>
      <c r="M4630" s="13"/>
      <c r="P4630" s="13"/>
    </row>
    <row r="4631" spans="1:16" x14ac:dyDescent="0.25">
      <c r="A4631" s="9"/>
      <c r="C4631" s="116"/>
      <c r="D4631" s="117"/>
      <c r="L4631" s="13"/>
      <c r="M4631" s="13"/>
      <c r="P4631" s="13"/>
    </row>
    <row r="4632" spans="1:16" x14ac:dyDescent="0.25">
      <c r="A4632" s="9"/>
      <c r="C4632" s="116"/>
      <c r="D4632" s="117"/>
      <c r="L4632" s="13"/>
      <c r="M4632" s="13"/>
      <c r="P4632" s="13"/>
    </row>
    <row r="4633" spans="1:16" x14ac:dyDescent="0.25">
      <c r="A4633" s="9"/>
      <c r="C4633" s="116"/>
      <c r="D4633" s="117"/>
      <c r="L4633" s="13"/>
      <c r="M4633" s="13"/>
      <c r="P4633" s="13"/>
    </row>
    <row r="4634" spans="1:16" x14ac:dyDescent="0.25">
      <c r="A4634" s="9"/>
      <c r="C4634" s="116"/>
      <c r="D4634" s="117"/>
      <c r="L4634" s="13"/>
      <c r="M4634" s="13"/>
      <c r="P4634" s="13"/>
    </row>
    <row r="4635" spans="1:16" x14ac:dyDescent="0.25">
      <c r="A4635" s="9"/>
      <c r="C4635" s="116"/>
      <c r="D4635" s="117"/>
      <c r="L4635" s="13"/>
      <c r="M4635" s="13"/>
      <c r="P4635" s="13"/>
    </row>
    <row r="4636" spans="1:16" x14ac:dyDescent="0.25">
      <c r="A4636" s="9"/>
      <c r="C4636" s="116"/>
      <c r="D4636" s="117"/>
      <c r="L4636" s="13"/>
      <c r="M4636" s="13"/>
      <c r="P4636" s="13"/>
    </row>
    <row r="4637" spans="1:16" x14ac:dyDescent="0.25">
      <c r="A4637" s="9"/>
      <c r="C4637" s="116"/>
      <c r="D4637" s="117"/>
      <c r="L4637" s="13"/>
      <c r="M4637" s="13"/>
      <c r="P4637" s="13"/>
    </row>
    <row r="4638" spans="1:16" x14ac:dyDescent="0.25">
      <c r="A4638" s="9"/>
      <c r="C4638" s="116"/>
      <c r="D4638" s="117"/>
      <c r="L4638" s="13"/>
      <c r="M4638" s="13"/>
      <c r="P4638" s="13"/>
    </row>
    <row r="4639" spans="1:16" x14ac:dyDescent="0.25">
      <c r="A4639" s="9"/>
      <c r="C4639" s="116"/>
      <c r="D4639" s="117"/>
      <c r="L4639" s="13"/>
      <c r="M4639" s="13"/>
      <c r="P4639" s="13"/>
    </row>
    <row r="4640" spans="1:16" x14ac:dyDescent="0.25">
      <c r="A4640" s="9"/>
      <c r="C4640" s="116"/>
      <c r="D4640" s="117"/>
      <c r="L4640" s="13"/>
      <c r="M4640" s="13"/>
      <c r="P4640" s="13"/>
    </row>
    <row r="4641" spans="1:16" x14ac:dyDescent="0.25">
      <c r="A4641" s="9"/>
      <c r="C4641" s="116"/>
      <c r="D4641" s="117"/>
      <c r="L4641" s="13"/>
      <c r="M4641" s="13"/>
      <c r="P4641" s="13"/>
    </row>
    <row r="4642" spans="1:16" x14ac:dyDescent="0.25">
      <c r="A4642" s="9"/>
      <c r="C4642" s="116"/>
      <c r="D4642" s="117"/>
      <c r="L4642" s="13"/>
      <c r="M4642" s="13"/>
      <c r="P4642" s="13"/>
    </row>
    <row r="4643" spans="1:16" x14ac:dyDescent="0.25">
      <c r="A4643" s="9"/>
      <c r="C4643" s="116"/>
      <c r="D4643" s="117"/>
      <c r="L4643" s="13"/>
      <c r="M4643" s="13"/>
      <c r="P4643" s="13"/>
    </row>
    <row r="4644" spans="1:16" x14ac:dyDescent="0.25">
      <c r="A4644" s="9"/>
      <c r="C4644" s="116"/>
      <c r="D4644" s="117"/>
      <c r="L4644" s="13"/>
      <c r="M4644" s="13"/>
      <c r="P4644" s="13"/>
    </row>
    <row r="4645" spans="1:16" x14ac:dyDescent="0.25">
      <c r="A4645" s="9"/>
      <c r="C4645" s="116"/>
      <c r="D4645" s="117"/>
      <c r="L4645" s="13"/>
      <c r="M4645" s="13"/>
      <c r="P4645" s="13"/>
    </row>
    <row r="4646" spans="1:16" x14ac:dyDescent="0.25">
      <c r="A4646" s="9"/>
      <c r="C4646" s="116"/>
      <c r="D4646" s="117"/>
      <c r="L4646" s="13"/>
      <c r="M4646" s="13"/>
      <c r="P4646" s="13"/>
    </row>
    <row r="4647" spans="1:16" x14ac:dyDescent="0.25">
      <c r="A4647" s="9"/>
      <c r="C4647" s="116"/>
      <c r="D4647" s="117"/>
      <c r="L4647" s="13"/>
      <c r="M4647" s="13"/>
      <c r="P4647" s="13"/>
    </row>
    <row r="4648" spans="1:16" x14ac:dyDescent="0.25">
      <c r="A4648" s="9"/>
      <c r="C4648" s="116"/>
      <c r="D4648" s="117"/>
      <c r="L4648" s="13"/>
      <c r="M4648" s="13"/>
      <c r="P4648" s="13"/>
    </row>
    <row r="4649" spans="1:16" x14ac:dyDescent="0.25">
      <c r="A4649" s="9"/>
      <c r="C4649" s="116"/>
      <c r="D4649" s="117"/>
      <c r="L4649" s="13"/>
      <c r="M4649" s="13"/>
      <c r="P4649" s="13"/>
    </row>
    <row r="4650" spans="1:16" x14ac:dyDescent="0.25">
      <c r="A4650" s="9"/>
      <c r="C4650" s="116"/>
      <c r="D4650" s="117"/>
      <c r="L4650" s="13"/>
      <c r="M4650" s="13"/>
      <c r="P4650" s="13"/>
    </row>
    <row r="4651" spans="1:16" x14ac:dyDescent="0.25">
      <c r="A4651" s="9"/>
      <c r="C4651" s="116"/>
      <c r="D4651" s="117"/>
      <c r="L4651" s="13"/>
      <c r="M4651" s="13"/>
      <c r="P4651" s="13"/>
    </row>
    <row r="4652" spans="1:16" x14ac:dyDescent="0.25">
      <c r="A4652" s="9"/>
      <c r="C4652" s="116"/>
      <c r="D4652" s="117"/>
      <c r="L4652" s="13"/>
      <c r="M4652" s="13"/>
      <c r="P4652" s="13"/>
    </row>
    <row r="4653" spans="1:16" x14ac:dyDescent="0.25">
      <c r="A4653" s="9"/>
      <c r="C4653" s="116"/>
      <c r="D4653" s="117"/>
      <c r="L4653" s="13"/>
      <c r="M4653" s="13"/>
      <c r="P4653" s="13"/>
    </row>
    <row r="4654" spans="1:16" x14ac:dyDescent="0.25">
      <c r="A4654" s="9"/>
      <c r="C4654" s="116"/>
      <c r="D4654" s="117"/>
      <c r="L4654" s="13"/>
      <c r="M4654" s="13"/>
      <c r="P4654" s="13"/>
    </row>
    <row r="4655" spans="1:16" x14ac:dyDescent="0.25">
      <c r="A4655" s="9"/>
      <c r="C4655" s="116"/>
      <c r="D4655" s="117"/>
      <c r="L4655" s="13"/>
      <c r="M4655" s="13"/>
      <c r="P4655" s="13"/>
    </row>
    <row r="4656" spans="1:16" x14ac:dyDescent="0.25">
      <c r="A4656" s="9"/>
      <c r="C4656" s="116"/>
      <c r="D4656" s="117"/>
      <c r="L4656" s="13"/>
      <c r="M4656" s="13"/>
      <c r="P4656" s="13"/>
    </row>
    <row r="4657" spans="1:16" x14ac:dyDescent="0.25">
      <c r="A4657" s="9"/>
      <c r="C4657" s="116"/>
      <c r="D4657" s="117"/>
      <c r="L4657" s="13"/>
      <c r="M4657" s="13"/>
      <c r="P4657" s="13"/>
    </row>
    <row r="4658" spans="1:16" x14ac:dyDescent="0.25">
      <c r="A4658" s="9"/>
      <c r="C4658" s="116"/>
      <c r="D4658" s="117"/>
      <c r="L4658" s="13"/>
      <c r="M4658" s="13"/>
      <c r="P4658" s="13"/>
    </row>
    <row r="4659" spans="1:16" x14ac:dyDescent="0.25">
      <c r="A4659" s="9"/>
      <c r="C4659" s="116"/>
      <c r="D4659" s="117"/>
      <c r="L4659" s="13"/>
      <c r="M4659" s="13"/>
      <c r="P4659" s="13"/>
    </row>
    <row r="4660" spans="1:16" x14ac:dyDescent="0.25">
      <c r="A4660" s="9"/>
      <c r="C4660" s="116"/>
      <c r="D4660" s="117"/>
      <c r="L4660" s="13"/>
      <c r="M4660" s="13"/>
      <c r="P4660" s="13"/>
    </row>
    <row r="4661" spans="1:16" x14ac:dyDescent="0.25">
      <c r="A4661" s="9"/>
      <c r="C4661" s="116"/>
      <c r="D4661" s="117"/>
      <c r="L4661" s="13"/>
      <c r="M4661" s="13"/>
      <c r="P4661" s="13"/>
    </row>
    <row r="4662" spans="1:16" x14ac:dyDescent="0.25">
      <c r="A4662" s="9"/>
      <c r="C4662" s="116"/>
      <c r="D4662" s="117"/>
      <c r="L4662" s="13"/>
      <c r="M4662" s="13"/>
      <c r="P4662" s="13"/>
    </row>
    <row r="4663" spans="1:16" x14ac:dyDescent="0.25">
      <c r="A4663" s="9"/>
      <c r="C4663" s="116"/>
      <c r="D4663" s="117"/>
      <c r="L4663" s="13"/>
      <c r="M4663" s="13"/>
      <c r="P4663" s="13"/>
    </row>
    <row r="4664" spans="1:16" x14ac:dyDescent="0.25">
      <c r="A4664" s="9"/>
      <c r="C4664" s="116"/>
      <c r="D4664" s="117"/>
      <c r="L4664" s="13"/>
      <c r="M4664" s="13"/>
      <c r="P4664" s="13"/>
    </row>
    <row r="4665" spans="1:16" x14ac:dyDescent="0.25">
      <c r="A4665" s="9"/>
      <c r="C4665" s="116"/>
      <c r="D4665" s="117"/>
      <c r="L4665" s="13"/>
      <c r="M4665" s="13"/>
      <c r="P4665" s="13"/>
    </row>
    <row r="4666" spans="1:16" x14ac:dyDescent="0.25">
      <c r="A4666" s="9"/>
      <c r="C4666" s="116"/>
      <c r="D4666" s="117"/>
      <c r="L4666" s="13"/>
      <c r="M4666" s="13"/>
      <c r="P4666" s="13"/>
    </row>
    <row r="4667" spans="1:16" x14ac:dyDescent="0.25">
      <c r="A4667" s="9"/>
      <c r="C4667" s="116"/>
      <c r="D4667" s="117"/>
      <c r="L4667" s="13"/>
      <c r="M4667" s="13"/>
      <c r="P4667" s="13"/>
    </row>
    <row r="4668" spans="1:16" x14ac:dyDescent="0.25">
      <c r="A4668" s="9"/>
      <c r="C4668" s="116"/>
      <c r="D4668" s="117"/>
      <c r="L4668" s="13"/>
      <c r="M4668" s="13"/>
      <c r="P4668" s="13"/>
    </row>
    <row r="4669" spans="1:16" x14ac:dyDescent="0.25">
      <c r="A4669" s="9"/>
      <c r="C4669" s="116"/>
      <c r="D4669" s="117"/>
      <c r="L4669" s="13"/>
      <c r="M4669" s="13"/>
      <c r="P4669" s="13"/>
    </row>
    <row r="4670" spans="1:16" x14ac:dyDescent="0.25">
      <c r="A4670" s="9"/>
      <c r="C4670" s="116"/>
      <c r="D4670" s="117"/>
      <c r="L4670" s="13"/>
      <c r="M4670" s="13"/>
      <c r="P4670" s="13"/>
    </row>
    <row r="4671" spans="1:16" x14ac:dyDescent="0.25">
      <c r="A4671" s="9"/>
      <c r="C4671" s="116"/>
      <c r="D4671" s="117"/>
      <c r="L4671" s="13"/>
      <c r="M4671" s="13"/>
      <c r="P4671" s="13"/>
    </row>
    <row r="4672" spans="1:16" x14ac:dyDescent="0.25">
      <c r="A4672" s="9"/>
      <c r="C4672" s="116"/>
      <c r="D4672" s="117"/>
      <c r="L4672" s="13"/>
      <c r="M4672" s="13"/>
      <c r="P4672" s="13"/>
    </row>
    <row r="4673" spans="1:16" x14ac:dyDescent="0.25">
      <c r="A4673" s="9"/>
      <c r="C4673" s="116"/>
      <c r="D4673" s="117"/>
      <c r="L4673" s="13"/>
      <c r="M4673" s="13"/>
      <c r="P4673" s="13"/>
    </row>
    <row r="4674" spans="1:16" x14ac:dyDescent="0.25">
      <c r="A4674" s="9"/>
      <c r="C4674" s="116"/>
      <c r="D4674" s="117"/>
      <c r="L4674" s="13"/>
      <c r="M4674" s="13"/>
      <c r="P4674" s="13"/>
    </row>
    <row r="4675" spans="1:16" x14ac:dyDescent="0.25">
      <c r="A4675" s="9"/>
      <c r="C4675" s="116"/>
      <c r="D4675" s="117"/>
      <c r="L4675" s="13"/>
      <c r="M4675" s="13"/>
      <c r="P4675" s="13"/>
    </row>
    <row r="4676" spans="1:16" x14ac:dyDescent="0.25">
      <c r="A4676" s="9"/>
      <c r="C4676" s="116"/>
      <c r="D4676" s="117"/>
      <c r="L4676" s="13"/>
      <c r="M4676" s="13"/>
      <c r="P4676" s="13"/>
    </row>
    <row r="4677" spans="1:16" x14ac:dyDescent="0.25">
      <c r="A4677" s="9"/>
      <c r="C4677" s="116"/>
      <c r="D4677" s="117"/>
      <c r="L4677" s="13"/>
      <c r="M4677" s="13"/>
      <c r="P4677" s="13"/>
    </row>
    <row r="4678" spans="1:16" x14ac:dyDescent="0.25">
      <c r="A4678" s="9"/>
      <c r="C4678" s="116"/>
      <c r="D4678" s="117"/>
      <c r="L4678" s="13"/>
      <c r="M4678" s="13"/>
      <c r="P4678" s="13"/>
    </row>
    <row r="4679" spans="1:16" x14ac:dyDescent="0.25">
      <c r="A4679" s="9"/>
      <c r="C4679" s="116"/>
      <c r="D4679" s="117"/>
      <c r="L4679" s="13"/>
      <c r="M4679" s="13"/>
      <c r="P4679" s="13"/>
    </row>
    <row r="4680" spans="1:16" x14ac:dyDescent="0.25">
      <c r="A4680" s="9"/>
      <c r="C4680" s="116"/>
      <c r="D4680" s="117"/>
      <c r="L4680" s="13"/>
      <c r="M4680" s="13"/>
      <c r="P4680" s="13"/>
    </row>
    <row r="4681" spans="1:16" x14ac:dyDescent="0.25">
      <c r="A4681" s="9"/>
      <c r="C4681" s="116"/>
      <c r="D4681" s="117"/>
      <c r="L4681" s="13"/>
      <c r="M4681" s="13"/>
      <c r="P4681" s="13"/>
    </row>
    <row r="4682" spans="1:16" x14ac:dyDescent="0.25">
      <c r="A4682" s="9"/>
      <c r="C4682" s="116"/>
      <c r="D4682" s="117"/>
      <c r="L4682" s="13"/>
      <c r="M4682" s="13"/>
      <c r="P4682" s="13"/>
    </row>
    <row r="4683" spans="1:16" x14ac:dyDescent="0.25">
      <c r="A4683" s="9"/>
      <c r="C4683" s="116"/>
      <c r="D4683" s="117"/>
      <c r="L4683" s="13"/>
      <c r="M4683" s="13"/>
      <c r="P4683" s="13"/>
    </row>
    <row r="4684" spans="1:16" x14ac:dyDescent="0.25">
      <c r="A4684" s="9"/>
      <c r="C4684" s="116"/>
      <c r="D4684" s="117"/>
      <c r="L4684" s="13"/>
      <c r="M4684" s="13"/>
      <c r="P4684" s="13"/>
    </row>
    <row r="4685" spans="1:16" x14ac:dyDescent="0.25">
      <c r="A4685" s="9"/>
      <c r="C4685" s="116"/>
      <c r="D4685" s="117"/>
      <c r="L4685" s="13"/>
      <c r="M4685" s="13"/>
      <c r="P4685" s="13"/>
    </row>
    <row r="4686" spans="1:16" x14ac:dyDescent="0.25">
      <c r="A4686" s="9"/>
      <c r="C4686" s="116"/>
      <c r="D4686" s="117"/>
      <c r="L4686" s="13"/>
      <c r="M4686" s="13"/>
      <c r="P4686" s="13"/>
    </row>
    <row r="4687" spans="1:16" x14ac:dyDescent="0.25">
      <c r="A4687" s="9"/>
      <c r="C4687" s="116"/>
      <c r="D4687" s="117"/>
      <c r="L4687" s="13"/>
      <c r="M4687" s="13"/>
      <c r="P4687" s="13"/>
    </row>
    <row r="4688" spans="1:16" x14ac:dyDescent="0.25">
      <c r="A4688" s="9"/>
      <c r="C4688" s="116"/>
      <c r="D4688" s="117"/>
      <c r="L4688" s="13"/>
      <c r="M4688" s="13"/>
      <c r="P4688" s="13"/>
    </row>
    <row r="4689" spans="1:16" x14ac:dyDescent="0.25">
      <c r="A4689" s="9"/>
      <c r="C4689" s="116"/>
      <c r="D4689" s="117"/>
      <c r="L4689" s="13"/>
      <c r="M4689" s="13"/>
      <c r="P4689" s="13"/>
    </row>
    <row r="4690" spans="1:16" x14ac:dyDescent="0.25">
      <c r="A4690" s="9"/>
      <c r="C4690" s="116"/>
      <c r="D4690" s="117"/>
      <c r="L4690" s="13"/>
      <c r="M4690" s="13"/>
      <c r="P4690" s="13"/>
    </row>
    <row r="4691" spans="1:16" x14ac:dyDescent="0.25">
      <c r="A4691" s="9"/>
      <c r="C4691" s="116"/>
      <c r="D4691" s="117"/>
      <c r="L4691" s="13"/>
      <c r="M4691" s="13"/>
      <c r="P4691" s="13"/>
    </row>
    <row r="4692" spans="1:16" x14ac:dyDescent="0.25">
      <c r="A4692" s="9"/>
      <c r="C4692" s="116"/>
      <c r="D4692" s="117"/>
      <c r="L4692" s="13"/>
      <c r="M4692" s="13"/>
      <c r="P4692" s="13"/>
    </row>
    <row r="4693" spans="1:16" x14ac:dyDescent="0.25">
      <c r="A4693" s="9"/>
      <c r="C4693" s="116"/>
      <c r="D4693" s="117"/>
      <c r="L4693" s="13"/>
      <c r="M4693" s="13"/>
      <c r="P4693" s="13"/>
    </row>
    <row r="4694" spans="1:16" x14ac:dyDescent="0.25">
      <c r="A4694" s="9"/>
      <c r="C4694" s="116"/>
      <c r="D4694" s="117"/>
      <c r="L4694" s="13"/>
      <c r="M4694" s="13"/>
      <c r="P4694" s="13"/>
    </row>
    <row r="4695" spans="1:16" x14ac:dyDescent="0.25">
      <c r="A4695" s="9"/>
      <c r="C4695" s="116"/>
      <c r="D4695" s="117"/>
      <c r="L4695" s="13"/>
      <c r="M4695" s="13"/>
      <c r="P4695" s="13"/>
    </row>
    <row r="4696" spans="1:16" x14ac:dyDescent="0.25">
      <c r="A4696" s="9"/>
      <c r="C4696" s="116"/>
      <c r="D4696" s="117"/>
      <c r="L4696" s="13"/>
      <c r="M4696" s="13"/>
      <c r="P4696" s="13"/>
    </row>
    <row r="4697" spans="1:16" x14ac:dyDescent="0.25">
      <c r="A4697" s="9"/>
      <c r="C4697" s="116"/>
      <c r="D4697" s="117"/>
      <c r="L4697" s="13"/>
      <c r="M4697" s="13"/>
      <c r="P4697" s="13"/>
    </row>
    <row r="4698" spans="1:16" x14ac:dyDescent="0.25">
      <c r="A4698" s="9"/>
      <c r="C4698" s="116"/>
      <c r="D4698" s="117"/>
      <c r="L4698" s="13"/>
      <c r="M4698" s="13"/>
      <c r="P4698" s="13"/>
    </row>
    <row r="4699" spans="1:16" x14ac:dyDescent="0.25">
      <c r="A4699" s="9"/>
      <c r="C4699" s="116"/>
      <c r="D4699" s="117"/>
      <c r="L4699" s="13"/>
      <c r="M4699" s="13"/>
      <c r="P4699" s="13"/>
    </row>
    <row r="4700" spans="1:16" x14ac:dyDescent="0.25">
      <c r="A4700" s="9"/>
      <c r="C4700" s="116"/>
      <c r="D4700" s="117"/>
      <c r="L4700" s="13"/>
      <c r="M4700" s="13"/>
      <c r="P4700" s="13"/>
    </row>
    <row r="4701" spans="1:16" x14ac:dyDescent="0.25">
      <c r="A4701" s="9"/>
      <c r="C4701" s="116"/>
      <c r="D4701" s="117"/>
      <c r="L4701" s="13"/>
      <c r="M4701" s="13"/>
      <c r="P4701" s="13"/>
    </row>
    <row r="4702" spans="1:16" x14ac:dyDescent="0.25">
      <c r="A4702" s="9"/>
      <c r="C4702" s="116"/>
      <c r="D4702" s="117"/>
      <c r="L4702" s="13"/>
      <c r="M4702" s="13"/>
      <c r="P4702" s="13"/>
    </row>
    <row r="4703" spans="1:16" x14ac:dyDescent="0.25">
      <c r="A4703" s="9"/>
      <c r="C4703" s="116"/>
      <c r="D4703" s="117"/>
      <c r="L4703" s="13"/>
      <c r="M4703" s="13"/>
      <c r="P4703" s="13"/>
    </row>
    <row r="4704" spans="1:16" x14ac:dyDescent="0.25">
      <c r="A4704" s="9"/>
      <c r="C4704" s="116"/>
      <c r="D4704" s="117"/>
      <c r="L4704" s="13"/>
      <c r="M4704" s="13"/>
      <c r="P4704" s="13"/>
    </row>
    <row r="4705" spans="1:16" x14ac:dyDescent="0.25">
      <c r="A4705" s="9"/>
      <c r="C4705" s="116"/>
      <c r="D4705" s="117"/>
      <c r="L4705" s="13"/>
      <c r="M4705" s="13"/>
      <c r="P4705" s="13"/>
    </row>
    <row r="4706" spans="1:16" x14ac:dyDescent="0.25">
      <c r="A4706" s="9"/>
      <c r="C4706" s="116"/>
      <c r="D4706" s="117"/>
      <c r="L4706" s="13"/>
      <c r="M4706" s="13"/>
      <c r="P4706" s="13"/>
    </row>
    <row r="4707" spans="1:16" x14ac:dyDescent="0.25">
      <c r="A4707" s="9"/>
      <c r="C4707" s="116"/>
      <c r="D4707" s="117"/>
      <c r="L4707" s="13"/>
      <c r="M4707" s="13"/>
      <c r="P4707" s="13"/>
    </row>
    <row r="4708" spans="1:16" x14ac:dyDescent="0.25">
      <c r="A4708" s="9"/>
      <c r="C4708" s="116"/>
      <c r="D4708" s="117"/>
      <c r="L4708" s="13"/>
      <c r="M4708" s="13"/>
      <c r="P4708" s="13"/>
    </row>
    <row r="4709" spans="1:16" x14ac:dyDescent="0.25">
      <c r="A4709" s="9"/>
      <c r="C4709" s="116"/>
      <c r="D4709" s="117"/>
      <c r="L4709" s="13"/>
      <c r="M4709" s="13"/>
      <c r="P4709" s="13"/>
    </row>
    <row r="4710" spans="1:16" x14ac:dyDescent="0.25">
      <c r="A4710" s="9"/>
      <c r="C4710" s="116"/>
      <c r="D4710" s="117"/>
      <c r="L4710" s="13"/>
      <c r="M4710" s="13"/>
      <c r="P4710" s="13"/>
    </row>
    <row r="4711" spans="1:16" x14ac:dyDescent="0.25">
      <c r="A4711" s="9"/>
      <c r="C4711" s="116"/>
      <c r="D4711" s="117"/>
      <c r="L4711" s="13"/>
      <c r="M4711" s="13"/>
      <c r="P4711" s="13"/>
    </row>
    <row r="4712" spans="1:16" x14ac:dyDescent="0.25">
      <c r="A4712" s="9"/>
      <c r="C4712" s="116"/>
      <c r="D4712" s="117"/>
      <c r="L4712" s="13"/>
      <c r="M4712" s="13"/>
      <c r="P4712" s="13"/>
    </row>
    <row r="4713" spans="1:16" x14ac:dyDescent="0.25">
      <c r="A4713" s="9"/>
      <c r="C4713" s="116"/>
      <c r="D4713" s="117"/>
      <c r="L4713" s="13"/>
      <c r="M4713" s="13"/>
      <c r="P4713" s="13"/>
    </row>
    <row r="4714" spans="1:16" x14ac:dyDescent="0.25">
      <c r="A4714" s="9"/>
      <c r="C4714" s="116"/>
      <c r="D4714" s="117"/>
      <c r="L4714" s="13"/>
      <c r="M4714" s="13"/>
      <c r="P4714" s="13"/>
    </row>
    <row r="4715" spans="1:16" x14ac:dyDescent="0.25">
      <c r="A4715" s="9"/>
      <c r="C4715" s="116"/>
      <c r="D4715" s="117"/>
      <c r="L4715" s="13"/>
      <c r="M4715" s="13"/>
      <c r="P4715" s="13"/>
    </row>
    <row r="4716" spans="1:16" x14ac:dyDescent="0.25">
      <c r="A4716" s="9"/>
      <c r="C4716" s="116"/>
      <c r="D4716" s="117"/>
      <c r="L4716" s="13"/>
      <c r="M4716" s="13"/>
      <c r="P4716" s="13"/>
    </row>
    <row r="4717" spans="1:16" x14ac:dyDescent="0.25">
      <c r="A4717" s="9"/>
      <c r="C4717" s="116"/>
      <c r="D4717" s="117"/>
      <c r="L4717" s="13"/>
      <c r="M4717" s="13"/>
      <c r="P4717" s="13"/>
    </row>
    <row r="4718" spans="1:16" x14ac:dyDescent="0.25">
      <c r="A4718" s="9"/>
      <c r="C4718" s="116"/>
      <c r="D4718" s="117"/>
      <c r="L4718" s="13"/>
      <c r="M4718" s="13"/>
      <c r="P4718" s="13"/>
    </row>
    <row r="4719" spans="1:16" x14ac:dyDescent="0.25">
      <c r="A4719" s="9"/>
      <c r="C4719" s="116"/>
      <c r="D4719" s="117"/>
      <c r="L4719" s="13"/>
      <c r="M4719" s="13"/>
      <c r="P4719" s="13"/>
    </row>
    <row r="4720" spans="1:16" x14ac:dyDescent="0.25">
      <c r="A4720" s="9"/>
      <c r="C4720" s="116"/>
      <c r="D4720" s="117"/>
      <c r="L4720" s="13"/>
      <c r="M4720" s="13"/>
      <c r="P4720" s="13"/>
    </row>
    <row r="4721" spans="1:16" x14ac:dyDescent="0.25">
      <c r="A4721" s="9"/>
      <c r="C4721" s="116"/>
      <c r="D4721" s="117"/>
      <c r="L4721" s="13"/>
      <c r="M4721" s="13"/>
      <c r="P4721" s="13"/>
    </row>
    <row r="4722" spans="1:16" x14ac:dyDescent="0.25">
      <c r="A4722" s="9"/>
      <c r="C4722" s="116"/>
      <c r="D4722" s="117"/>
      <c r="L4722" s="13"/>
      <c r="M4722" s="13"/>
      <c r="P4722" s="13"/>
    </row>
    <row r="4723" spans="1:16" x14ac:dyDescent="0.25">
      <c r="A4723" s="9"/>
      <c r="C4723" s="116"/>
      <c r="D4723" s="117"/>
      <c r="L4723" s="13"/>
      <c r="M4723" s="13"/>
      <c r="P4723" s="13"/>
    </row>
    <row r="4724" spans="1:16" x14ac:dyDescent="0.25">
      <c r="A4724" s="9"/>
      <c r="C4724" s="116"/>
      <c r="D4724" s="117"/>
      <c r="L4724" s="13"/>
      <c r="M4724" s="13"/>
      <c r="P4724" s="13"/>
    </row>
    <row r="4725" spans="1:16" x14ac:dyDescent="0.25">
      <c r="A4725" s="9"/>
      <c r="C4725" s="116"/>
      <c r="D4725" s="117"/>
      <c r="L4725" s="13"/>
      <c r="M4725" s="13"/>
      <c r="P4725" s="13"/>
    </row>
    <row r="4726" spans="1:16" x14ac:dyDescent="0.25">
      <c r="A4726" s="9"/>
      <c r="C4726" s="116"/>
      <c r="D4726" s="117"/>
      <c r="L4726" s="13"/>
      <c r="M4726" s="13"/>
      <c r="P4726" s="13"/>
    </row>
    <row r="4727" spans="1:16" x14ac:dyDescent="0.25">
      <c r="A4727" s="9"/>
      <c r="C4727" s="116"/>
      <c r="D4727" s="117"/>
      <c r="L4727" s="13"/>
      <c r="M4727" s="13"/>
      <c r="P4727" s="13"/>
    </row>
    <row r="4728" spans="1:16" x14ac:dyDescent="0.25">
      <c r="A4728" s="9"/>
      <c r="C4728" s="116"/>
      <c r="D4728" s="117"/>
      <c r="L4728" s="13"/>
      <c r="M4728" s="13"/>
      <c r="P4728" s="13"/>
    </row>
    <row r="4729" spans="1:16" x14ac:dyDescent="0.25">
      <c r="A4729" s="9"/>
      <c r="C4729" s="116"/>
      <c r="D4729" s="117"/>
      <c r="L4729" s="13"/>
      <c r="M4729" s="13"/>
      <c r="P4729" s="13"/>
    </row>
    <row r="4730" spans="1:16" x14ac:dyDescent="0.25">
      <c r="A4730" s="9"/>
      <c r="C4730" s="116"/>
      <c r="D4730" s="117"/>
      <c r="L4730" s="13"/>
      <c r="M4730" s="13"/>
      <c r="P4730" s="13"/>
    </row>
    <row r="4731" spans="1:16" x14ac:dyDescent="0.25">
      <c r="A4731" s="9"/>
      <c r="C4731" s="116"/>
      <c r="D4731" s="117"/>
      <c r="L4731" s="13"/>
      <c r="M4731" s="13"/>
      <c r="P4731" s="13"/>
    </row>
    <row r="4732" spans="1:16" x14ac:dyDescent="0.25">
      <c r="A4732" s="9"/>
      <c r="C4732" s="116"/>
      <c r="D4732" s="117"/>
      <c r="L4732" s="13"/>
      <c r="M4732" s="13"/>
      <c r="P4732" s="13"/>
    </row>
    <row r="4733" spans="1:16" x14ac:dyDescent="0.25">
      <c r="A4733" s="9"/>
      <c r="C4733" s="116"/>
      <c r="D4733" s="117"/>
      <c r="L4733" s="13"/>
      <c r="M4733" s="13"/>
      <c r="P4733" s="13"/>
    </row>
    <row r="4734" spans="1:16" x14ac:dyDescent="0.25">
      <c r="A4734" s="9"/>
      <c r="C4734" s="116"/>
      <c r="D4734" s="117"/>
      <c r="L4734" s="13"/>
      <c r="M4734" s="13"/>
      <c r="P4734" s="13"/>
    </row>
    <row r="4735" spans="1:16" x14ac:dyDescent="0.25">
      <c r="A4735" s="9"/>
      <c r="C4735" s="116"/>
      <c r="D4735" s="117"/>
      <c r="L4735" s="13"/>
      <c r="M4735" s="13"/>
      <c r="P4735" s="13"/>
    </row>
    <row r="4736" spans="1:16" x14ac:dyDescent="0.25">
      <c r="A4736" s="9"/>
      <c r="C4736" s="116"/>
      <c r="D4736" s="117"/>
      <c r="L4736" s="13"/>
      <c r="M4736" s="13"/>
      <c r="P4736" s="13"/>
    </row>
    <row r="4737" spans="1:16" x14ac:dyDescent="0.25">
      <c r="A4737" s="9"/>
      <c r="C4737" s="116"/>
      <c r="D4737" s="117"/>
      <c r="L4737" s="13"/>
      <c r="M4737" s="13"/>
      <c r="P4737" s="13"/>
    </row>
    <row r="4738" spans="1:16" x14ac:dyDescent="0.25">
      <c r="A4738" s="9"/>
      <c r="C4738" s="116"/>
      <c r="D4738" s="117"/>
      <c r="L4738" s="13"/>
      <c r="M4738" s="13"/>
      <c r="P4738" s="13"/>
    </row>
    <row r="4739" spans="1:16" x14ac:dyDescent="0.25">
      <c r="A4739" s="9"/>
      <c r="C4739" s="116"/>
      <c r="D4739" s="117"/>
      <c r="L4739" s="13"/>
      <c r="M4739" s="13"/>
      <c r="P4739" s="13"/>
    </row>
    <row r="4740" spans="1:16" x14ac:dyDescent="0.25">
      <c r="A4740" s="9"/>
      <c r="C4740" s="116"/>
      <c r="D4740" s="117"/>
      <c r="L4740" s="13"/>
      <c r="M4740" s="13"/>
      <c r="P4740" s="13"/>
    </row>
    <row r="4741" spans="1:16" x14ac:dyDescent="0.25">
      <c r="A4741" s="9"/>
      <c r="C4741" s="116"/>
      <c r="D4741" s="117"/>
      <c r="L4741" s="13"/>
      <c r="M4741" s="13"/>
      <c r="P4741" s="13"/>
    </row>
    <row r="4742" spans="1:16" x14ac:dyDescent="0.25">
      <c r="A4742" s="9"/>
      <c r="C4742" s="116"/>
      <c r="D4742" s="117"/>
      <c r="L4742" s="13"/>
      <c r="M4742" s="13"/>
      <c r="P4742" s="13"/>
    </row>
    <row r="4743" spans="1:16" x14ac:dyDescent="0.25">
      <c r="A4743" s="9"/>
      <c r="C4743" s="116"/>
      <c r="D4743" s="117"/>
      <c r="L4743" s="13"/>
      <c r="M4743" s="13"/>
      <c r="P4743" s="13"/>
    </row>
    <row r="4744" spans="1:16" x14ac:dyDescent="0.25">
      <c r="A4744" s="9"/>
      <c r="C4744" s="116"/>
      <c r="D4744" s="117"/>
      <c r="L4744" s="13"/>
      <c r="M4744" s="13"/>
      <c r="P4744" s="13"/>
    </row>
    <row r="4745" spans="1:16" x14ac:dyDescent="0.25">
      <c r="A4745" s="9"/>
      <c r="C4745" s="116"/>
      <c r="D4745" s="117"/>
      <c r="L4745" s="13"/>
      <c r="M4745" s="13"/>
      <c r="P4745" s="13"/>
    </row>
    <row r="4746" spans="1:16" x14ac:dyDescent="0.25">
      <c r="A4746" s="9"/>
      <c r="C4746" s="116"/>
      <c r="D4746" s="117"/>
      <c r="L4746" s="13"/>
      <c r="M4746" s="13"/>
      <c r="P4746" s="13"/>
    </row>
    <row r="4747" spans="1:16" x14ac:dyDescent="0.25">
      <c r="A4747" s="9"/>
      <c r="C4747" s="116"/>
      <c r="D4747" s="117"/>
      <c r="L4747" s="13"/>
      <c r="M4747" s="13"/>
      <c r="P4747" s="13"/>
    </row>
    <row r="4748" spans="1:16" x14ac:dyDescent="0.25">
      <c r="A4748" s="9"/>
      <c r="C4748" s="116"/>
      <c r="D4748" s="117"/>
      <c r="L4748" s="13"/>
      <c r="M4748" s="13"/>
      <c r="P4748" s="13"/>
    </row>
    <row r="4749" spans="1:16" x14ac:dyDescent="0.25">
      <c r="A4749" s="9"/>
      <c r="C4749" s="116"/>
      <c r="D4749" s="117"/>
      <c r="L4749" s="13"/>
      <c r="M4749" s="13"/>
      <c r="P4749" s="13"/>
    </row>
    <row r="4750" spans="1:16" x14ac:dyDescent="0.25">
      <c r="A4750" s="9"/>
      <c r="C4750" s="116"/>
      <c r="D4750" s="117"/>
      <c r="L4750" s="13"/>
      <c r="M4750" s="13"/>
      <c r="P4750" s="13"/>
    </row>
    <row r="4751" spans="1:16" x14ac:dyDescent="0.25">
      <c r="A4751" s="9"/>
      <c r="C4751" s="116"/>
      <c r="D4751" s="117"/>
      <c r="L4751" s="13"/>
      <c r="M4751" s="13"/>
      <c r="P4751" s="13"/>
    </row>
    <row r="4752" spans="1:16" x14ac:dyDescent="0.25">
      <c r="A4752" s="9"/>
      <c r="C4752" s="116"/>
      <c r="D4752" s="117"/>
      <c r="L4752" s="13"/>
      <c r="M4752" s="13"/>
      <c r="P4752" s="13"/>
    </row>
    <row r="4753" spans="1:16" x14ac:dyDescent="0.25">
      <c r="A4753" s="9"/>
      <c r="C4753" s="116"/>
      <c r="D4753" s="117"/>
      <c r="L4753" s="13"/>
      <c r="M4753" s="13"/>
      <c r="P4753" s="13"/>
    </row>
    <row r="4754" spans="1:16" x14ac:dyDescent="0.25">
      <c r="A4754" s="9"/>
      <c r="C4754" s="116"/>
      <c r="D4754" s="117"/>
      <c r="L4754" s="13"/>
      <c r="M4754" s="13"/>
      <c r="P4754" s="13"/>
    </row>
    <row r="4755" spans="1:16" x14ac:dyDescent="0.25">
      <c r="A4755" s="9"/>
      <c r="C4755" s="116"/>
      <c r="D4755" s="117"/>
      <c r="L4755" s="13"/>
      <c r="M4755" s="13"/>
      <c r="P4755" s="13"/>
    </row>
    <row r="4756" spans="1:16" x14ac:dyDescent="0.25">
      <c r="A4756" s="9"/>
      <c r="C4756" s="116"/>
      <c r="D4756" s="117"/>
      <c r="L4756" s="13"/>
      <c r="M4756" s="13"/>
      <c r="P4756" s="13"/>
    </row>
    <row r="4757" spans="1:16" x14ac:dyDescent="0.25">
      <c r="A4757" s="9"/>
      <c r="C4757" s="116"/>
      <c r="D4757" s="117"/>
      <c r="L4757" s="13"/>
      <c r="M4757" s="13"/>
      <c r="P4757" s="13"/>
    </row>
    <row r="4758" spans="1:16" x14ac:dyDescent="0.25">
      <c r="A4758" s="9"/>
      <c r="C4758" s="116"/>
      <c r="D4758" s="117"/>
      <c r="L4758" s="13"/>
      <c r="M4758" s="13"/>
      <c r="P4758" s="13"/>
    </row>
    <row r="4759" spans="1:16" x14ac:dyDescent="0.25">
      <c r="A4759" s="9"/>
      <c r="C4759" s="116"/>
      <c r="D4759" s="117"/>
      <c r="L4759" s="13"/>
      <c r="M4759" s="13"/>
      <c r="P4759" s="13"/>
    </row>
    <row r="4760" spans="1:16" x14ac:dyDescent="0.25">
      <c r="A4760" s="9"/>
      <c r="C4760" s="116"/>
      <c r="D4760" s="117"/>
      <c r="L4760" s="13"/>
      <c r="M4760" s="13"/>
      <c r="P4760" s="13"/>
    </row>
    <row r="4761" spans="1:16" x14ac:dyDescent="0.25">
      <c r="A4761" s="9"/>
      <c r="C4761" s="116"/>
      <c r="D4761" s="117"/>
      <c r="L4761" s="13"/>
      <c r="M4761" s="13"/>
      <c r="P4761" s="13"/>
    </row>
    <row r="4762" spans="1:16" x14ac:dyDescent="0.25">
      <c r="A4762" s="9"/>
      <c r="C4762" s="116"/>
      <c r="D4762" s="117"/>
      <c r="L4762" s="13"/>
      <c r="M4762" s="13"/>
      <c r="P4762" s="13"/>
    </row>
    <row r="4763" spans="1:16" x14ac:dyDescent="0.25">
      <c r="A4763" s="9"/>
      <c r="C4763" s="116"/>
      <c r="D4763" s="117"/>
      <c r="L4763" s="13"/>
      <c r="M4763" s="13"/>
      <c r="P4763" s="13"/>
    </row>
    <row r="4764" spans="1:16" x14ac:dyDescent="0.25">
      <c r="A4764" s="9"/>
      <c r="C4764" s="116"/>
      <c r="D4764" s="117"/>
      <c r="L4764" s="13"/>
      <c r="M4764" s="13"/>
      <c r="P4764" s="13"/>
    </row>
    <row r="4765" spans="1:16" x14ac:dyDescent="0.25">
      <c r="A4765" s="9"/>
      <c r="C4765" s="116"/>
      <c r="D4765" s="117"/>
      <c r="L4765" s="13"/>
      <c r="M4765" s="13"/>
      <c r="P4765" s="13"/>
    </row>
    <row r="4766" spans="1:16" x14ac:dyDescent="0.25">
      <c r="A4766" s="9"/>
      <c r="C4766" s="116"/>
      <c r="D4766" s="117"/>
      <c r="L4766" s="13"/>
      <c r="M4766" s="13"/>
      <c r="P4766" s="13"/>
    </row>
    <row r="4767" spans="1:16" x14ac:dyDescent="0.25">
      <c r="A4767" s="9"/>
      <c r="C4767" s="116"/>
      <c r="D4767" s="117"/>
      <c r="L4767" s="13"/>
      <c r="M4767" s="13"/>
      <c r="P4767" s="13"/>
    </row>
    <row r="4768" spans="1:16" x14ac:dyDescent="0.25">
      <c r="A4768" s="9"/>
      <c r="C4768" s="116"/>
      <c r="D4768" s="117"/>
      <c r="L4768" s="13"/>
      <c r="M4768" s="13"/>
      <c r="P4768" s="13"/>
    </row>
    <row r="4769" spans="1:16" x14ac:dyDescent="0.25">
      <c r="A4769" s="9"/>
      <c r="C4769" s="116"/>
      <c r="D4769" s="117"/>
      <c r="L4769" s="13"/>
      <c r="M4769" s="13"/>
      <c r="P4769" s="13"/>
    </row>
    <row r="4770" spans="1:16" x14ac:dyDescent="0.25">
      <c r="A4770" s="9"/>
      <c r="C4770" s="116"/>
      <c r="D4770" s="117"/>
      <c r="L4770" s="13"/>
      <c r="M4770" s="13"/>
      <c r="P4770" s="13"/>
    </row>
    <row r="4771" spans="1:16" x14ac:dyDescent="0.25">
      <c r="A4771" s="9"/>
      <c r="C4771" s="116"/>
      <c r="D4771" s="117"/>
      <c r="L4771" s="13"/>
      <c r="M4771" s="13"/>
      <c r="P4771" s="13"/>
    </row>
    <row r="4772" spans="1:16" x14ac:dyDescent="0.25">
      <c r="A4772" s="9"/>
      <c r="C4772" s="116"/>
      <c r="D4772" s="117"/>
      <c r="L4772" s="13"/>
      <c r="M4772" s="13"/>
      <c r="P4772" s="13"/>
    </row>
    <row r="4773" spans="1:16" x14ac:dyDescent="0.25">
      <c r="A4773" s="9"/>
      <c r="C4773" s="116"/>
      <c r="D4773" s="117"/>
      <c r="L4773" s="13"/>
      <c r="M4773" s="13"/>
      <c r="P4773" s="13"/>
    </row>
    <row r="4774" spans="1:16" x14ac:dyDescent="0.25">
      <c r="A4774" s="9"/>
      <c r="C4774" s="116"/>
      <c r="D4774" s="117"/>
      <c r="L4774" s="13"/>
      <c r="M4774" s="13"/>
      <c r="P4774" s="13"/>
    </row>
    <row r="4775" spans="1:16" x14ac:dyDescent="0.25">
      <c r="A4775" s="9"/>
      <c r="C4775" s="116"/>
      <c r="D4775" s="117"/>
      <c r="L4775" s="13"/>
      <c r="M4775" s="13"/>
      <c r="P4775" s="13"/>
    </row>
    <row r="4776" spans="1:16" x14ac:dyDescent="0.25">
      <c r="A4776" s="9"/>
      <c r="C4776" s="116"/>
      <c r="D4776" s="117"/>
      <c r="L4776" s="13"/>
      <c r="M4776" s="13"/>
      <c r="P4776" s="13"/>
    </row>
    <row r="4777" spans="1:16" x14ac:dyDescent="0.25">
      <c r="A4777" s="9"/>
      <c r="C4777" s="116"/>
      <c r="D4777" s="117"/>
      <c r="L4777" s="13"/>
      <c r="M4777" s="13"/>
      <c r="P4777" s="13"/>
    </row>
    <row r="4778" spans="1:16" x14ac:dyDescent="0.25">
      <c r="A4778" s="9"/>
      <c r="C4778" s="116"/>
      <c r="D4778" s="117"/>
      <c r="L4778" s="13"/>
      <c r="M4778" s="13"/>
      <c r="P4778" s="13"/>
    </row>
    <row r="4779" spans="1:16" x14ac:dyDescent="0.25">
      <c r="A4779" s="9"/>
      <c r="C4779" s="116"/>
      <c r="D4779" s="117"/>
      <c r="L4779" s="13"/>
      <c r="M4779" s="13"/>
      <c r="P4779" s="13"/>
    </row>
    <row r="4780" spans="1:16" x14ac:dyDescent="0.25">
      <c r="A4780" s="9"/>
      <c r="C4780" s="116"/>
      <c r="D4780" s="117"/>
      <c r="L4780" s="13"/>
      <c r="M4780" s="13"/>
      <c r="P4780" s="13"/>
    </row>
    <row r="4781" spans="1:16" x14ac:dyDescent="0.25">
      <c r="A4781" s="9"/>
      <c r="C4781" s="116"/>
      <c r="D4781" s="117"/>
      <c r="L4781" s="13"/>
      <c r="M4781" s="13"/>
      <c r="P4781" s="13"/>
    </row>
    <row r="4782" spans="1:16" x14ac:dyDescent="0.25">
      <c r="A4782" s="9"/>
      <c r="C4782" s="116"/>
      <c r="D4782" s="117"/>
      <c r="L4782" s="13"/>
      <c r="M4782" s="13"/>
      <c r="P4782" s="13"/>
    </row>
    <row r="4783" spans="1:16" x14ac:dyDescent="0.25">
      <c r="A4783" s="9"/>
      <c r="C4783" s="116"/>
      <c r="D4783" s="117"/>
      <c r="L4783" s="13"/>
      <c r="M4783" s="13"/>
      <c r="P4783" s="13"/>
    </row>
    <row r="4784" spans="1:16" x14ac:dyDescent="0.25">
      <c r="A4784" s="9"/>
      <c r="C4784" s="116"/>
      <c r="D4784" s="117"/>
      <c r="L4784" s="13"/>
      <c r="M4784" s="13"/>
      <c r="P4784" s="13"/>
    </row>
    <row r="4785" spans="1:16" x14ac:dyDescent="0.25">
      <c r="A4785" s="9"/>
      <c r="C4785" s="116"/>
      <c r="D4785" s="117"/>
      <c r="L4785" s="13"/>
      <c r="M4785" s="13"/>
      <c r="P4785" s="13"/>
    </row>
    <row r="4786" spans="1:16" x14ac:dyDescent="0.25">
      <c r="A4786" s="9"/>
      <c r="C4786" s="116"/>
      <c r="D4786" s="117"/>
      <c r="L4786" s="13"/>
      <c r="M4786" s="13"/>
      <c r="P4786" s="13"/>
    </row>
    <row r="4787" spans="1:16" x14ac:dyDescent="0.25">
      <c r="A4787" s="9"/>
      <c r="C4787" s="116"/>
      <c r="D4787" s="117"/>
      <c r="L4787" s="13"/>
      <c r="M4787" s="13"/>
      <c r="P4787" s="13"/>
    </row>
    <row r="4788" spans="1:16" x14ac:dyDescent="0.25">
      <c r="A4788" s="9"/>
      <c r="C4788" s="116"/>
      <c r="D4788" s="117"/>
      <c r="L4788" s="13"/>
      <c r="M4788" s="13"/>
      <c r="P4788" s="13"/>
    </row>
    <row r="4789" spans="1:16" x14ac:dyDescent="0.25">
      <c r="A4789" s="9"/>
      <c r="C4789" s="116"/>
      <c r="D4789" s="117"/>
      <c r="L4789" s="13"/>
      <c r="M4789" s="13"/>
      <c r="P4789" s="13"/>
    </row>
    <row r="4790" spans="1:16" x14ac:dyDescent="0.25">
      <c r="A4790" s="9"/>
      <c r="C4790" s="116"/>
      <c r="D4790" s="117"/>
      <c r="L4790" s="13"/>
      <c r="M4790" s="13"/>
      <c r="P4790" s="13"/>
    </row>
    <row r="4791" spans="1:16" x14ac:dyDescent="0.25">
      <c r="A4791" s="9"/>
      <c r="C4791" s="116"/>
      <c r="D4791" s="117"/>
      <c r="L4791" s="13"/>
      <c r="M4791" s="13"/>
      <c r="P4791" s="13"/>
    </row>
    <row r="4792" spans="1:16" x14ac:dyDescent="0.25">
      <c r="A4792" s="9"/>
      <c r="C4792" s="116"/>
      <c r="D4792" s="117"/>
      <c r="L4792" s="13"/>
      <c r="M4792" s="13"/>
      <c r="P4792" s="13"/>
    </row>
    <row r="4793" spans="1:16" x14ac:dyDescent="0.25">
      <c r="A4793" s="9"/>
      <c r="C4793" s="116"/>
      <c r="D4793" s="117"/>
      <c r="L4793" s="13"/>
      <c r="M4793" s="13"/>
      <c r="P4793" s="13"/>
    </row>
    <row r="4794" spans="1:16" x14ac:dyDescent="0.25">
      <c r="A4794" s="9"/>
      <c r="C4794" s="116"/>
      <c r="D4794" s="117"/>
      <c r="L4794" s="13"/>
      <c r="M4794" s="13"/>
      <c r="P4794" s="13"/>
    </row>
    <row r="4795" spans="1:16" x14ac:dyDescent="0.25">
      <c r="A4795" s="9"/>
      <c r="C4795" s="116"/>
      <c r="D4795" s="117"/>
      <c r="L4795" s="13"/>
      <c r="M4795" s="13"/>
      <c r="P4795" s="13"/>
    </row>
    <row r="4796" spans="1:16" x14ac:dyDescent="0.25">
      <c r="A4796" s="9"/>
      <c r="C4796" s="116"/>
      <c r="D4796" s="117"/>
      <c r="L4796" s="13"/>
      <c r="M4796" s="13"/>
      <c r="P4796" s="13"/>
    </row>
    <row r="4797" spans="1:16" x14ac:dyDescent="0.25">
      <c r="A4797" s="9"/>
      <c r="C4797" s="116"/>
      <c r="D4797" s="117"/>
      <c r="L4797" s="13"/>
      <c r="M4797" s="13"/>
      <c r="P4797" s="13"/>
    </row>
    <row r="4798" spans="1:16" x14ac:dyDescent="0.25">
      <c r="A4798" s="9"/>
      <c r="C4798" s="116"/>
      <c r="D4798" s="117"/>
      <c r="L4798" s="13"/>
      <c r="M4798" s="13"/>
      <c r="P4798" s="13"/>
    </row>
    <row r="4799" spans="1:16" x14ac:dyDescent="0.25">
      <c r="A4799" s="9"/>
      <c r="C4799" s="116"/>
      <c r="D4799" s="117"/>
      <c r="L4799" s="13"/>
      <c r="M4799" s="13"/>
      <c r="P4799" s="13"/>
    </row>
    <row r="4800" spans="1:16" x14ac:dyDescent="0.25">
      <c r="A4800" s="9"/>
      <c r="C4800" s="116"/>
      <c r="D4800" s="117"/>
      <c r="L4800" s="13"/>
      <c r="M4800" s="13"/>
      <c r="P4800" s="13"/>
    </row>
    <row r="4801" spans="1:16" x14ac:dyDescent="0.25">
      <c r="A4801" s="9"/>
      <c r="C4801" s="116"/>
      <c r="D4801" s="117"/>
      <c r="L4801" s="13"/>
      <c r="M4801" s="13"/>
      <c r="P4801" s="13"/>
    </row>
    <row r="4802" spans="1:16" x14ac:dyDescent="0.25">
      <c r="A4802" s="9"/>
      <c r="C4802" s="116"/>
      <c r="D4802" s="117"/>
      <c r="L4802" s="13"/>
      <c r="M4802" s="13"/>
      <c r="P4802" s="13"/>
    </row>
    <row r="4803" spans="1:16" x14ac:dyDescent="0.25">
      <c r="A4803" s="9"/>
      <c r="C4803" s="116"/>
      <c r="D4803" s="117"/>
      <c r="L4803" s="13"/>
      <c r="M4803" s="13"/>
      <c r="P4803" s="13"/>
    </row>
    <row r="4804" spans="1:16" x14ac:dyDescent="0.25">
      <c r="A4804" s="9"/>
      <c r="C4804" s="116"/>
      <c r="D4804" s="117"/>
      <c r="L4804" s="13"/>
      <c r="M4804" s="13"/>
      <c r="P4804" s="13"/>
    </row>
    <row r="4805" spans="1:16" x14ac:dyDescent="0.25">
      <c r="A4805" s="9"/>
      <c r="C4805" s="116"/>
      <c r="D4805" s="117"/>
      <c r="L4805" s="13"/>
      <c r="M4805" s="13"/>
      <c r="P4805" s="13"/>
    </row>
    <row r="4806" spans="1:16" x14ac:dyDescent="0.25">
      <c r="A4806" s="9"/>
      <c r="C4806" s="116"/>
      <c r="D4806" s="117"/>
      <c r="L4806" s="13"/>
      <c r="M4806" s="13"/>
      <c r="P4806" s="13"/>
    </row>
    <row r="4807" spans="1:16" x14ac:dyDescent="0.25">
      <c r="A4807" s="9"/>
      <c r="C4807" s="116"/>
      <c r="D4807" s="117"/>
      <c r="L4807" s="13"/>
      <c r="M4807" s="13"/>
      <c r="P4807" s="13"/>
    </row>
    <row r="4808" spans="1:16" x14ac:dyDescent="0.25">
      <c r="A4808" s="9"/>
      <c r="C4808" s="116"/>
      <c r="D4808" s="117"/>
      <c r="L4808" s="13"/>
      <c r="M4808" s="13"/>
      <c r="P4808" s="13"/>
    </row>
    <row r="4809" spans="1:16" x14ac:dyDescent="0.25">
      <c r="A4809" s="9"/>
      <c r="C4809" s="116"/>
      <c r="D4809" s="117"/>
      <c r="L4809" s="13"/>
      <c r="M4809" s="13"/>
      <c r="P4809" s="13"/>
    </row>
    <row r="4810" spans="1:16" x14ac:dyDescent="0.25">
      <c r="A4810" s="9"/>
      <c r="C4810" s="116"/>
      <c r="D4810" s="117"/>
      <c r="L4810" s="13"/>
      <c r="M4810" s="13"/>
      <c r="P4810" s="13"/>
    </row>
    <row r="4811" spans="1:16" x14ac:dyDescent="0.25">
      <c r="A4811" s="9"/>
      <c r="C4811" s="116"/>
      <c r="D4811" s="117"/>
      <c r="L4811" s="13"/>
      <c r="M4811" s="13"/>
      <c r="P4811" s="13"/>
    </row>
    <row r="4812" spans="1:16" x14ac:dyDescent="0.25">
      <c r="A4812" s="9"/>
      <c r="C4812" s="116"/>
      <c r="D4812" s="117"/>
      <c r="L4812" s="13"/>
      <c r="M4812" s="13"/>
      <c r="P4812" s="13"/>
    </row>
    <row r="4813" spans="1:16" x14ac:dyDescent="0.25">
      <c r="A4813" s="9"/>
      <c r="C4813" s="116"/>
      <c r="D4813" s="117"/>
      <c r="L4813" s="13"/>
      <c r="M4813" s="13"/>
      <c r="P4813" s="13"/>
    </row>
    <row r="4814" spans="1:16" x14ac:dyDescent="0.25">
      <c r="A4814" s="9"/>
      <c r="C4814" s="116"/>
      <c r="D4814" s="117"/>
      <c r="L4814" s="13"/>
      <c r="M4814" s="13"/>
      <c r="P4814" s="13"/>
    </row>
    <row r="4815" spans="1:16" x14ac:dyDescent="0.25">
      <c r="A4815" s="9"/>
      <c r="C4815" s="116"/>
      <c r="D4815" s="117"/>
      <c r="L4815" s="13"/>
      <c r="M4815" s="13"/>
      <c r="P4815" s="13"/>
    </row>
    <row r="4816" spans="1:16" x14ac:dyDescent="0.25">
      <c r="A4816" s="9"/>
      <c r="C4816" s="116"/>
      <c r="D4816" s="117"/>
      <c r="L4816" s="13"/>
      <c r="M4816" s="13"/>
      <c r="P4816" s="13"/>
    </row>
    <row r="4817" spans="1:16" x14ac:dyDescent="0.25">
      <c r="A4817" s="9"/>
      <c r="C4817" s="116"/>
      <c r="D4817" s="117"/>
      <c r="L4817" s="13"/>
      <c r="M4817" s="13"/>
      <c r="P4817" s="13"/>
    </row>
    <row r="4818" spans="1:16" x14ac:dyDescent="0.25">
      <c r="A4818" s="9"/>
      <c r="C4818" s="116"/>
      <c r="D4818" s="117"/>
      <c r="L4818" s="13"/>
      <c r="M4818" s="13"/>
      <c r="P4818" s="13"/>
    </row>
    <row r="4819" spans="1:16" x14ac:dyDescent="0.25">
      <c r="A4819" s="9"/>
      <c r="C4819" s="116"/>
      <c r="D4819" s="117"/>
      <c r="L4819" s="13"/>
      <c r="M4819" s="13"/>
      <c r="P4819" s="13"/>
    </row>
    <row r="4820" spans="1:16" x14ac:dyDescent="0.25">
      <c r="A4820" s="9"/>
      <c r="C4820" s="116"/>
      <c r="D4820" s="117"/>
      <c r="L4820" s="13"/>
      <c r="M4820" s="13"/>
      <c r="P4820" s="13"/>
    </row>
    <row r="4821" spans="1:16" x14ac:dyDescent="0.25">
      <c r="A4821" s="9"/>
      <c r="C4821" s="116"/>
      <c r="D4821" s="117"/>
      <c r="L4821" s="13"/>
      <c r="M4821" s="13"/>
      <c r="P4821" s="13"/>
    </row>
    <row r="4822" spans="1:16" x14ac:dyDescent="0.25">
      <c r="A4822" s="9"/>
      <c r="C4822" s="116"/>
      <c r="D4822" s="117"/>
      <c r="L4822" s="13"/>
      <c r="M4822" s="13"/>
      <c r="P4822" s="13"/>
    </row>
    <row r="4823" spans="1:16" x14ac:dyDescent="0.25">
      <c r="A4823" s="9"/>
      <c r="C4823" s="116"/>
      <c r="D4823" s="117"/>
      <c r="L4823" s="13"/>
      <c r="M4823" s="13"/>
      <c r="P4823" s="13"/>
    </row>
    <row r="4824" spans="1:16" x14ac:dyDescent="0.25">
      <c r="A4824" s="9"/>
      <c r="C4824" s="116"/>
      <c r="D4824" s="117"/>
      <c r="L4824" s="13"/>
      <c r="M4824" s="13"/>
      <c r="P4824" s="13"/>
    </row>
    <row r="4825" spans="1:16" x14ac:dyDescent="0.25">
      <c r="A4825" s="9"/>
      <c r="C4825" s="116"/>
      <c r="D4825" s="117"/>
      <c r="L4825" s="13"/>
      <c r="M4825" s="13"/>
      <c r="P4825" s="13"/>
    </row>
    <row r="4826" spans="1:16" x14ac:dyDescent="0.25">
      <c r="A4826" s="9"/>
      <c r="C4826" s="116"/>
      <c r="D4826" s="117"/>
      <c r="L4826" s="13"/>
      <c r="M4826" s="13"/>
      <c r="P4826" s="13"/>
    </row>
    <row r="4827" spans="1:16" x14ac:dyDescent="0.25">
      <c r="A4827" s="9"/>
      <c r="C4827" s="116"/>
      <c r="D4827" s="117"/>
      <c r="L4827" s="13"/>
      <c r="M4827" s="13"/>
      <c r="P4827" s="13"/>
    </row>
    <row r="4828" spans="1:16" x14ac:dyDescent="0.25">
      <c r="A4828" s="9"/>
      <c r="C4828" s="116"/>
      <c r="D4828" s="117"/>
      <c r="L4828" s="13"/>
      <c r="M4828" s="13"/>
      <c r="P4828" s="13"/>
    </row>
    <row r="4829" spans="1:16" x14ac:dyDescent="0.25">
      <c r="A4829" s="9"/>
      <c r="C4829" s="116"/>
      <c r="D4829" s="117"/>
      <c r="L4829" s="13"/>
      <c r="M4829" s="13"/>
      <c r="P4829" s="13"/>
    </row>
    <row r="4830" spans="1:16" x14ac:dyDescent="0.25">
      <c r="A4830" s="9"/>
      <c r="C4830" s="116"/>
      <c r="D4830" s="117"/>
      <c r="L4830" s="13"/>
      <c r="M4830" s="13"/>
      <c r="P4830" s="13"/>
    </row>
    <row r="4831" spans="1:16" x14ac:dyDescent="0.25">
      <c r="A4831" s="9"/>
      <c r="C4831" s="116"/>
      <c r="D4831" s="117"/>
      <c r="L4831" s="13"/>
      <c r="M4831" s="13"/>
      <c r="P4831" s="13"/>
    </row>
    <row r="4832" spans="1:16" x14ac:dyDescent="0.25">
      <c r="A4832" s="9"/>
      <c r="C4832" s="116"/>
      <c r="D4832" s="117"/>
      <c r="L4832" s="13"/>
      <c r="M4832" s="13"/>
      <c r="P4832" s="13"/>
    </row>
    <row r="4833" spans="1:16" x14ac:dyDescent="0.25">
      <c r="A4833" s="9"/>
      <c r="C4833" s="116"/>
      <c r="D4833" s="117"/>
      <c r="L4833" s="13"/>
      <c r="M4833" s="13"/>
      <c r="P4833" s="13"/>
    </row>
    <row r="4834" spans="1:16" x14ac:dyDescent="0.25">
      <c r="A4834" s="9"/>
      <c r="C4834" s="116"/>
      <c r="D4834" s="117"/>
      <c r="L4834" s="13"/>
      <c r="M4834" s="13"/>
      <c r="P4834" s="13"/>
    </row>
    <row r="4835" spans="1:16" x14ac:dyDescent="0.25">
      <c r="A4835" s="9"/>
      <c r="C4835" s="116"/>
      <c r="D4835" s="117"/>
      <c r="L4835" s="13"/>
      <c r="M4835" s="13"/>
      <c r="P4835" s="13"/>
    </row>
    <row r="4836" spans="1:16" x14ac:dyDescent="0.25">
      <c r="A4836" s="9"/>
      <c r="C4836" s="116"/>
      <c r="D4836" s="117"/>
      <c r="L4836" s="13"/>
      <c r="M4836" s="13"/>
      <c r="P4836" s="13"/>
    </row>
    <row r="4837" spans="1:16" x14ac:dyDescent="0.25">
      <c r="A4837" s="9"/>
      <c r="C4837" s="116"/>
      <c r="D4837" s="117"/>
      <c r="L4837" s="13"/>
      <c r="M4837" s="13"/>
      <c r="P4837" s="13"/>
    </row>
    <row r="4838" spans="1:16" x14ac:dyDescent="0.25">
      <c r="A4838" s="9"/>
      <c r="C4838" s="116"/>
      <c r="D4838" s="117"/>
      <c r="L4838" s="13"/>
      <c r="M4838" s="13"/>
      <c r="P4838" s="13"/>
    </row>
    <row r="4839" spans="1:16" x14ac:dyDescent="0.25">
      <c r="A4839" s="9"/>
      <c r="C4839" s="116"/>
      <c r="D4839" s="117"/>
      <c r="L4839" s="13"/>
      <c r="M4839" s="13"/>
      <c r="P4839" s="13"/>
    </row>
    <row r="4840" spans="1:16" x14ac:dyDescent="0.25">
      <c r="A4840" s="9"/>
      <c r="C4840" s="116"/>
      <c r="D4840" s="117"/>
      <c r="L4840" s="13"/>
      <c r="M4840" s="13"/>
      <c r="P4840" s="13"/>
    </row>
    <row r="4841" spans="1:16" x14ac:dyDescent="0.25">
      <c r="A4841" s="9"/>
      <c r="C4841" s="116"/>
      <c r="D4841" s="117"/>
      <c r="L4841" s="13"/>
      <c r="M4841" s="13"/>
      <c r="P4841" s="13"/>
    </row>
    <row r="4842" spans="1:16" x14ac:dyDescent="0.25">
      <c r="A4842" s="9"/>
      <c r="C4842" s="116"/>
      <c r="D4842" s="117"/>
      <c r="L4842" s="13"/>
      <c r="M4842" s="13"/>
      <c r="P4842" s="13"/>
    </row>
    <row r="4843" spans="1:16" x14ac:dyDescent="0.25">
      <c r="A4843" s="9"/>
      <c r="C4843" s="116"/>
      <c r="D4843" s="117"/>
      <c r="L4843" s="13"/>
      <c r="M4843" s="13"/>
      <c r="P4843" s="13"/>
    </row>
    <row r="4844" spans="1:16" x14ac:dyDescent="0.25">
      <c r="A4844" s="9"/>
      <c r="C4844" s="116"/>
      <c r="D4844" s="117"/>
      <c r="L4844" s="13"/>
      <c r="M4844" s="13"/>
      <c r="P4844" s="13"/>
    </row>
    <row r="4845" spans="1:16" x14ac:dyDescent="0.25">
      <c r="A4845" s="9"/>
      <c r="C4845" s="116"/>
      <c r="D4845" s="117"/>
      <c r="L4845" s="13"/>
      <c r="M4845" s="13"/>
      <c r="P4845" s="13"/>
    </row>
    <row r="4846" spans="1:16" x14ac:dyDescent="0.25">
      <c r="A4846" s="9"/>
      <c r="C4846" s="116"/>
      <c r="D4846" s="117"/>
      <c r="L4846" s="13"/>
      <c r="M4846" s="13"/>
      <c r="P4846" s="13"/>
    </row>
    <row r="4847" spans="1:16" x14ac:dyDescent="0.25">
      <c r="A4847" s="9"/>
      <c r="C4847" s="116"/>
      <c r="D4847" s="117"/>
      <c r="L4847" s="13"/>
      <c r="M4847" s="13"/>
      <c r="P4847" s="13"/>
    </row>
    <row r="4848" spans="1:16" x14ac:dyDescent="0.25">
      <c r="A4848" s="9"/>
      <c r="C4848" s="116"/>
      <c r="D4848" s="117"/>
      <c r="L4848" s="13"/>
      <c r="M4848" s="13"/>
      <c r="P4848" s="13"/>
    </row>
    <row r="4849" spans="1:16" x14ac:dyDescent="0.25">
      <c r="A4849" s="9"/>
      <c r="C4849" s="116"/>
      <c r="D4849" s="117"/>
      <c r="L4849" s="13"/>
      <c r="M4849" s="13"/>
      <c r="P4849" s="13"/>
    </row>
    <row r="4850" spans="1:16" x14ac:dyDescent="0.25">
      <c r="A4850" s="9"/>
      <c r="C4850" s="116"/>
      <c r="D4850" s="117"/>
      <c r="L4850" s="13"/>
      <c r="M4850" s="13"/>
      <c r="P4850" s="13"/>
    </row>
    <row r="4851" spans="1:16" x14ac:dyDescent="0.25">
      <c r="A4851" s="9"/>
      <c r="C4851" s="116"/>
      <c r="D4851" s="117"/>
      <c r="L4851" s="13"/>
      <c r="M4851" s="13"/>
      <c r="P4851" s="13"/>
    </row>
    <row r="4852" spans="1:16" x14ac:dyDescent="0.25">
      <c r="A4852" s="9"/>
      <c r="C4852" s="116"/>
      <c r="D4852" s="117"/>
      <c r="L4852" s="13"/>
      <c r="M4852" s="13"/>
      <c r="P4852" s="13"/>
    </row>
    <row r="4853" spans="1:16" x14ac:dyDescent="0.25">
      <c r="A4853" s="9"/>
      <c r="C4853" s="116"/>
      <c r="D4853" s="117"/>
      <c r="L4853" s="13"/>
      <c r="M4853" s="13"/>
      <c r="P4853" s="13"/>
    </row>
    <row r="4854" spans="1:16" x14ac:dyDescent="0.25">
      <c r="A4854" s="9"/>
      <c r="C4854" s="116"/>
      <c r="D4854" s="117"/>
      <c r="L4854" s="13"/>
      <c r="M4854" s="13"/>
      <c r="P4854" s="13"/>
    </row>
    <row r="4855" spans="1:16" x14ac:dyDescent="0.25">
      <c r="A4855" s="9"/>
      <c r="C4855" s="116"/>
      <c r="D4855" s="117"/>
      <c r="L4855" s="13"/>
      <c r="M4855" s="13"/>
      <c r="P4855" s="13"/>
    </row>
    <row r="4856" spans="1:16" x14ac:dyDescent="0.25">
      <c r="A4856" s="9"/>
      <c r="C4856" s="116"/>
      <c r="D4856" s="117"/>
      <c r="L4856" s="13"/>
      <c r="M4856" s="13"/>
      <c r="P4856" s="13"/>
    </row>
    <row r="4857" spans="1:16" x14ac:dyDescent="0.25">
      <c r="A4857" s="9"/>
      <c r="C4857" s="116"/>
      <c r="D4857" s="117"/>
      <c r="L4857" s="13"/>
      <c r="M4857" s="13"/>
      <c r="P4857" s="13"/>
    </row>
    <row r="4858" spans="1:16" x14ac:dyDescent="0.25">
      <c r="A4858" s="9"/>
      <c r="C4858" s="116"/>
      <c r="D4858" s="117"/>
      <c r="L4858" s="13"/>
      <c r="M4858" s="13"/>
      <c r="P4858" s="13"/>
    </row>
    <row r="4859" spans="1:16" x14ac:dyDescent="0.25">
      <c r="A4859" s="9"/>
      <c r="C4859" s="116"/>
      <c r="D4859" s="117"/>
      <c r="L4859" s="13"/>
      <c r="M4859" s="13"/>
      <c r="P4859" s="13"/>
    </row>
    <row r="4860" spans="1:16" x14ac:dyDescent="0.25">
      <c r="A4860" s="9"/>
      <c r="C4860" s="116"/>
      <c r="D4860" s="117"/>
      <c r="L4860" s="13"/>
      <c r="M4860" s="13"/>
      <c r="P4860" s="13"/>
    </row>
    <row r="4861" spans="1:16" x14ac:dyDescent="0.25">
      <c r="A4861" s="9"/>
      <c r="C4861" s="116"/>
      <c r="D4861" s="117"/>
      <c r="L4861" s="13"/>
      <c r="M4861" s="13"/>
      <c r="P4861" s="13"/>
    </row>
    <row r="4862" spans="1:16" x14ac:dyDescent="0.25">
      <c r="A4862" s="9"/>
      <c r="C4862" s="116"/>
      <c r="D4862" s="117"/>
      <c r="L4862" s="13"/>
      <c r="M4862" s="13"/>
      <c r="P4862" s="13"/>
    </row>
    <row r="4863" spans="1:16" x14ac:dyDescent="0.25">
      <c r="A4863" s="9"/>
      <c r="C4863" s="116"/>
      <c r="D4863" s="117"/>
      <c r="L4863" s="13"/>
      <c r="M4863" s="13"/>
      <c r="P4863" s="13"/>
    </row>
    <row r="4864" spans="1:16" x14ac:dyDescent="0.25">
      <c r="A4864" s="9"/>
      <c r="C4864" s="116"/>
      <c r="D4864" s="117"/>
      <c r="L4864" s="13"/>
      <c r="M4864" s="13"/>
      <c r="P4864" s="13"/>
    </row>
    <row r="4865" spans="1:16" x14ac:dyDescent="0.25">
      <c r="A4865" s="9"/>
      <c r="C4865" s="116"/>
      <c r="D4865" s="117"/>
      <c r="L4865" s="13"/>
      <c r="M4865" s="13"/>
      <c r="P4865" s="13"/>
    </row>
    <row r="4866" spans="1:16" x14ac:dyDescent="0.25">
      <c r="A4866" s="9"/>
      <c r="C4866" s="116"/>
      <c r="D4866" s="117"/>
      <c r="L4866" s="13"/>
      <c r="M4866" s="13"/>
      <c r="P4866" s="13"/>
    </row>
    <row r="4867" spans="1:16" x14ac:dyDescent="0.25">
      <c r="A4867" s="9"/>
      <c r="C4867" s="116"/>
      <c r="D4867" s="117"/>
      <c r="L4867" s="13"/>
      <c r="M4867" s="13"/>
      <c r="P4867" s="13"/>
    </row>
    <row r="4868" spans="1:16" x14ac:dyDescent="0.25">
      <c r="A4868" s="9"/>
      <c r="C4868" s="116"/>
      <c r="D4868" s="117"/>
      <c r="L4868" s="13"/>
      <c r="M4868" s="13"/>
      <c r="P4868" s="13"/>
    </row>
    <row r="4869" spans="1:16" x14ac:dyDescent="0.25">
      <c r="A4869" s="9"/>
      <c r="C4869" s="116"/>
      <c r="D4869" s="117"/>
      <c r="L4869" s="13"/>
      <c r="M4869" s="13"/>
      <c r="P4869" s="13"/>
    </row>
    <row r="4870" spans="1:16" x14ac:dyDescent="0.25">
      <c r="A4870" s="9"/>
      <c r="C4870" s="116"/>
      <c r="D4870" s="117"/>
      <c r="L4870" s="13"/>
      <c r="M4870" s="13"/>
      <c r="P4870" s="13"/>
    </row>
    <row r="4871" spans="1:16" x14ac:dyDescent="0.25">
      <c r="A4871" s="9"/>
      <c r="C4871" s="116"/>
      <c r="D4871" s="117"/>
      <c r="L4871" s="13"/>
      <c r="M4871" s="13"/>
      <c r="P4871" s="13"/>
    </row>
    <row r="4872" spans="1:16" x14ac:dyDescent="0.25">
      <c r="A4872" s="9"/>
      <c r="C4872" s="116"/>
      <c r="D4872" s="117"/>
      <c r="L4872" s="13"/>
      <c r="M4872" s="13"/>
      <c r="P4872" s="13"/>
    </row>
    <row r="4873" spans="1:16" x14ac:dyDescent="0.25">
      <c r="A4873" s="9"/>
      <c r="C4873" s="116"/>
      <c r="D4873" s="117"/>
      <c r="L4873" s="13"/>
      <c r="M4873" s="13"/>
      <c r="P4873" s="13"/>
    </row>
    <row r="4874" spans="1:16" x14ac:dyDescent="0.25">
      <c r="A4874" s="9"/>
      <c r="C4874" s="116"/>
      <c r="D4874" s="117"/>
      <c r="L4874" s="13"/>
      <c r="M4874" s="13"/>
      <c r="P4874" s="13"/>
    </row>
    <row r="4875" spans="1:16" x14ac:dyDescent="0.25">
      <c r="A4875" s="9"/>
      <c r="C4875" s="116"/>
      <c r="D4875" s="117"/>
      <c r="L4875" s="13"/>
      <c r="M4875" s="13"/>
      <c r="P4875" s="13"/>
    </row>
    <row r="4876" spans="1:16" x14ac:dyDescent="0.25">
      <c r="A4876" s="9"/>
      <c r="C4876" s="116"/>
      <c r="D4876" s="117"/>
      <c r="L4876" s="13"/>
      <c r="M4876" s="13"/>
      <c r="P4876" s="13"/>
    </row>
    <row r="4877" spans="1:16" x14ac:dyDescent="0.25">
      <c r="A4877" s="9"/>
      <c r="C4877" s="116"/>
      <c r="D4877" s="117"/>
      <c r="L4877" s="13"/>
      <c r="M4877" s="13"/>
      <c r="P4877" s="13"/>
    </row>
    <row r="4878" spans="1:16" x14ac:dyDescent="0.25">
      <c r="A4878" s="9"/>
      <c r="C4878" s="116"/>
      <c r="D4878" s="117"/>
      <c r="L4878" s="13"/>
      <c r="M4878" s="13"/>
      <c r="P4878" s="13"/>
    </row>
    <row r="4879" spans="1:16" x14ac:dyDescent="0.25">
      <c r="A4879" s="9"/>
      <c r="C4879" s="116"/>
      <c r="D4879" s="117"/>
      <c r="L4879" s="13"/>
      <c r="M4879" s="13"/>
      <c r="P4879" s="13"/>
    </row>
    <row r="4880" spans="1:16" x14ac:dyDescent="0.25">
      <c r="A4880" s="9"/>
      <c r="C4880" s="116"/>
      <c r="D4880" s="117"/>
      <c r="L4880" s="13"/>
      <c r="M4880" s="13"/>
      <c r="P4880" s="13"/>
    </row>
    <row r="4881" spans="1:16" x14ac:dyDescent="0.25">
      <c r="A4881" s="9"/>
      <c r="C4881" s="116"/>
      <c r="D4881" s="117"/>
      <c r="L4881" s="13"/>
      <c r="M4881" s="13"/>
      <c r="P4881" s="13"/>
    </row>
    <row r="4882" spans="1:16" x14ac:dyDescent="0.25">
      <c r="A4882" s="9"/>
      <c r="C4882" s="116"/>
      <c r="D4882" s="117"/>
      <c r="L4882" s="13"/>
      <c r="M4882" s="13"/>
      <c r="P4882" s="13"/>
    </row>
    <row r="4883" spans="1:16" x14ac:dyDescent="0.25">
      <c r="A4883" s="9"/>
      <c r="C4883" s="116"/>
      <c r="D4883" s="117"/>
      <c r="L4883" s="13"/>
      <c r="M4883" s="13"/>
      <c r="P4883" s="13"/>
    </row>
    <row r="4884" spans="1:16" x14ac:dyDescent="0.25">
      <c r="A4884" s="9"/>
      <c r="C4884" s="116"/>
      <c r="D4884" s="117"/>
      <c r="L4884" s="13"/>
      <c r="M4884" s="13"/>
      <c r="P4884" s="13"/>
    </row>
    <row r="4885" spans="1:16" x14ac:dyDescent="0.25">
      <c r="A4885" s="9"/>
      <c r="C4885" s="116"/>
      <c r="D4885" s="117"/>
      <c r="L4885" s="13"/>
      <c r="M4885" s="13"/>
      <c r="P4885" s="13"/>
    </row>
    <row r="4886" spans="1:16" x14ac:dyDescent="0.25">
      <c r="A4886" s="9"/>
      <c r="C4886" s="116"/>
      <c r="D4886" s="117"/>
      <c r="L4886" s="13"/>
      <c r="M4886" s="13"/>
      <c r="P4886" s="13"/>
    </row>
    <row r="4887" spans="1:16" x14ac:dyDescent="0.25">
      <c r="A4887" s="9"/>
      <c r="C4887" s="116"/>
      <c r="D4887" s="117"/>
      <c r="L4887" s="13"/>
      <c r="M4887" s="13"/>
      <c r="P4887" s="13"/>
    </row>
    <row r="4888" spans="1:16" x14ac:dyDescent="0.25">
      <c r="A4888" s="9"/>
      <c r="C4888" s="116"/>
      <c r="D4888" s="117"/>
      <c r="L4888" s="13"/>
      <c r="M4888" s="13"/>
      <c r="P4888" s="13"/>
    </row>
    <row r="4889" spans="1:16" x14ac:dyDescent="0.25">
      <c r="A4889" s="9"/>
      <c r="C4889" s="116"/>
      <c r="D4889" s="117"/>
      <c r="L4889" s="13"/>
      <c r="M4889" s="13"/>
      <c r="P4889" s="13"/>
    </row>
    <row r="4890" spans="1:16" x14ac:dyDescent="0.25">
      <c r="A4890" s="9"/>
      <c r="C4890" s="116"/>
      <c r="D4890" s="117"/>
      <c r="L4890" s="13"/>
      <c r="M4890" s="13"/>
      <c r="P4890" s="13"/>
    </row>
    <row r="4891" spans="1:16" x14ac:dyDescent="0.25">
      <c r="A4891" s="9"/>
      <c r="C4891" s="116"/>
      <c r="D4891" s="117"/>
      <c r="L4891" s="13"/>
      <c r="M4891" s="13"/>
      <c r="P4891" s="13"/>
    </row>
    <row r="4892" spans="1:16" x14ac:dyDescent="0.25">
      <c r="A4892" s="9"/>
      <c r="C4892" s="116"/>
      <c r="D4892" s="117"/>
      <c r="L4892" s="13"/>
      <c r="M4892" s="13"/>
      <c r="P4892" s="13"/>
    </row>
    <row r="4893" spans="1:16" x14ac:dyDescent="0.25">
      <c r="A4893" s="9"/>
      <c r="C4893" s="116"/>
      <c r="D4893" s="117"/>
      <c r="L4893" s="13"/>
      <c r="M4893" s="13"/>
      <c r="P4893" s="13"/>
    </row>
    <row r="4894" spans="1:16" x14ac:dyDescent="0.25">
      <c r="A4894" s="9"/>
      <c r="C4894" s="116"/>
      <c r="D4894" s="117"/>
      <c r="L4894" s="13"/>
      <c r="M4894" s="13"/>
      <c r="P4894" s="13"/>
    </row>
    <row r="4895" spans="1:16" x14ac:dyDescent="0.25">
      <c r="A4895" s="9"/>
      <c r="C4895" s="116"/>
      <c r="D4895" s="117"/>
      <c r="L4895" s="13"/>
      <c r="M4895" s="13"/>
      <c r="P4895" s="13"/>
    </row>
    <row r="4896" spans="1:16" x14ac:dyDescent="0.25">
      <c r="A4896" s="9"/>
      <c r="C4896" s="116"/>
      <c r="D4896" s="117"/>
      <c r="L4896" s="13"/>
      <c r="M4896" s="13"/>
      <c r="P4896" s="13"/>
    </row>
    <row r="4897" spans="1:16" x14ac:dyDescent="0.25">
      <c r="A4897" s="9"/>
      <c r="C4897" s="116"/>
      <c r="D4897" s="117"/>
      <c r="L4897" s="13"/>
      <c r="M4897" s="13"/>
      <c r="P4897" s="13"/>
    </row>
    <row r="4898" spans="1:16" x14ac:dyDescent="0.25">
      <c r="A4898" s="9"/>
      <c r="C4898" s="116"/>
      <c r="D4898" s="117"/>
      <c r="L4898" s="13"/>
      <c r="M4898" s="13"/>
      <c r="P4898" s="13"/>
    </row>
    <row r="4899" spans="1:16" x14ac:dyDescent="0.25">
      <c r="A4899" s="9"/>
      <c r="C4899" s="116"/>
      <c r="D4899" s="117"/>
      <c r="L4899" s="13"/>
      <c r="M4899" s="13"/>
      <c r="P4899" s="13"/>
    </row>
    <row r="4900" spans="1:16" x14ac:dyDescent="0.25">
      <c r="A4900" s="9"/>
      <c r="C4900" s="116"/>
      <c r="D4900" s="117"/>
      <c r="L4900" s="13"/>
      <c r="M4900" s="13"/>
      <c r="P4900" s="13"/>
    </row>
    <row r="4901" spans="1:16" x14ac:dyDescent="0.25">
      <c r="A4901" s="9"/>
      <c r="C4901" s="116"/>
      <c r="D4901" s="117"/>
      <c r="L4901" s="13"/>
      <c r="M4901" s="13"/>
      <c r="P4901" s="13"/>
    </row>
    <row r="4902" spans="1:16" x14ac:dyDescent="0.25">
      <c r="A4902" s="9"/>
      <c r="C4902" s="116"/>
      <c r="D4902" s="117"/>
      <c r="L4902" s="13"/>
      <c r="M4902" s="13"/>
      <c r="P4902" s="13"/>
    </row>
    <row r="4903" spans="1:16" x14ac:dyDescent="0.25">
      <c r="A4903" s="9"/>
      <c r="C4903" s="116"/>
      <c r="D4903" s="117"/>
      <c r="L4903" s="13"/>
      <c r="M4903" s="13"/>
      <c r="P4903" s="13"/>
    </row>
    <row r="4904" spans="1:16" x14ac:dyDescent="0.25">
      <c r="A4904" s="9"/>
      <c r="C4904" s="116"/>
      <c r="D4904" s="117"/>
      <c r="L4904" s="13"/>
      <c r="M4904" s="13"/>
      <c r="P4904" s="13"/>
    </row>
    <row r="4905" spans="1:16" x14ac:dyDescent="0.25">
      <c r="A4905" s="9"/>
      <c r="C4905" s="116"/>
      <c r="D4905" s="117"/>
      <c r="L4905" s="13"/>
      <c r="M4905" s="13"/>
      <c r="P4905" s="13"/>
    </row>
    <row r="4906" spans="1:16" x14ac:dyDescent="0.25">
      <c r="A4906" s="9"/>
      <c r="C4906" s="116"/>
      <c r="D4906" s="117"/>
      <c r="L4906" s="13"/>
      <c r="M4906" s="13"/>
      <c r="P4906" s="13"/>
    </row>
    <row r="4907" spans="1:16" x14ac:dyDescent="0.25">
      <c r="A4907" s="9"/>
      <c r="C4907" s="116"/>
      <c r="D4907" s="117"/>
      <c r="L4907" s="13"/>
      <c r="M4907" s="13"/>
      <c r="P4907" s="13"/>
    </row>
    <row r="4908" spans="1:16" x14ac:dyDescent="0.25">
      <c r="A4908" s="9"/>
      <c r="C4908" s="116"/>
      <c r="D4908" s="117"/>
      <c r="L4908" s="13"/>
      <c r="M4908" s="13"/>
      <c r="P4908" s="13"/>
    </row>
    <row r="4909" spans="1:16" x14ac:dyDescent="0.25">
      <c r="A4909" s="9"/>
      <c r="C4909" s="116"/>
      <c r="D4909" s="117"/>
      <c r="L4909" s="13"/>
      <c r="M4909" s="13"/>
      <c r="P4909" s="13"/>
    </row>
    <row r="4910" spans="1:16" x14ac:dyDescent="0.25">
      <c r="A4910" s="9"/>
      <c r="C4910" s="116"/>
      <c r="D4910" s="117"/>
      <c r="L4910" s="13"/>
      <c r="M4910" s="13"/>
      <c r="P4910" s="13"/>
    </row>
    <row r="4911" spans="1:16" x14ac:dyDescent="0.25">
      <c r="A4911" s="9"/>
      <c r="C4911" s="116"/>
      <c r="D4911" s="117"/>
      <c r="L4911" s="13"/>
      <c r="M4911" s="13"/>
      <c r="P4911" s="13"/>
    </row>
    <row r="4912" spans="1:16" x14ac:dyDescent="0.25">
      <c r="A4912" s="9"/>
      <c r="C4912" s="116"/>
      <c r="D4912" s="117"/>
      <c r="L4912" s="13"/>
      <c r="M4912" s="13"/>
      <c r="P4912" s="13"/>
    </row>
    <row r="4913" spans="1:16" x14ac:dyDescent="0.25">
      <c r="A4913" s="9"/>
      <c r="C4913" s="116"/>
      <c r="D4913" s="117"/>
      <c r="L4913" s="13"/>
      <c r="M4913" s="13"/>
      <c r="P4913" s="13"/>
    </row>
    <row r="4914" spans="1:16" x14ac:dyDescent="0.25">
      <c r="A4914" s="9"/>
      <c r="C4914" s="116"/>
      <c r="D4914" s="117"/>
      <c r="L4914" s="13"/>
      <c r="M4914" s="13"/>
      <c r="P4914" s="13"/>
    </row>
    <row r="4915" spans="1:16" x14ac:dyDescent="0.25">
      <c r="A4915" s="9"/>
      <c r="C4915" s="116"/>
      <c r="D4915" s="117"/>
      <c r="L4915" s="13"/>
      <c r="M4915" s="13"/>
      <c r="P4915" s="13"/>
    </row>
    <row r="4916" spans="1:16" x14ac:dyDescent="0.25">
      <c r="A4916" s="9"/>
      <c r="C4916" s="116"/>
      <c r="D4916" s="117"/>
      <c r="L4916" s="13"/>
      <c r="M4916" s="13"/>
      <c r="P4916" s="13"/>
    </row>
    <row r="4917" spans="1:16" x14ac:dyDescent="0.25">
      <c r="A4917" s="9"/>
      <c r="C4917" s="116"/>
      <c r="D4917" s="117"/>
      <c r="L4917" s="13"/>
      <c r="M4917" s="13"/>
      <c r="P4917" s="13"/>
    </row>
    <row r="4918" spans="1:16" x14ac:dyDescent="0.25">
      <c r="A4918" s="9"/>
      <c r="C4918" s="116"/>
      <c r="D4918" s="117"/>
      <c r="L4918" s="13"/>
      <c r="M4918" s="13"/>
      <c r="P4918" s="13"/>
    </row>
    <row r="4919" spans="1:16" x14ac:dyDescent="0.25">
      <c r="A4919" s="9"/>
      <c r="C4919" s="116"/>
      <c r="D4919" s="117"/>
      <c r="L4919" s="13"/>
      <c r="M4919" s="13"/>
      <c r="P4919" s="13"/>
    </row>
    <row r="4920" spans="1:16" x14ac:dyDescent="0.25">
      <c r="A4920" s="9"/>
      <c r="C4920" s="116"/>
      <c r="D4920" s="117"/>
      <c r="L4920" s="13"/>
      <c r="M4920" s="13"/>
      <c r="P4920" s="13"/>
    </row>
    <row r="4921" spans="1:16" x14ac:dyDescent="0.25">
      <c r="A4921" s="9"/>
      <c r="C4921" s="116"/>
      <c r="D4921" s="117"/>
      <c r="L4921" s="13"/>
      <c r="M4921" s="13"/>
      <c r="P4921" s="13"/>
    </row>
    <row r="4922" spans="1:16" x14ac:dyDescent="0.25">
      <c r="A4922" s="9"/>
      <c r="C4922" s="116"/>
      <c r="D4922" s="117"/>
      <c r="L4922" s="13"/>
      <c r="M4922" s="13"/>
      <c r="P4922" s="13"/>
    </row>
    <row r="4923" spans="1:16" x14ac:dyDescent="0.25">
      <c r="A4923" s="9"/>
      <c r="C4923" s="116"/>
      <c r="D4923" s="117"/>
      <c r="L4923" s="13"/>
      <c r="M4923" s="13"/>
      <c r="P4923" s="13"/>
    </row>
    <row r="4924" spans="1:16" x14ac:dyDescent="0.25">
      <c r="A4924" s="9"/>
      <c r="C4924" s="116"/>
      <c r="D4924" s="117"/>
      <c r="L4924" s="13"/>
      <c r="M4924" s="13"/>
      <c r="P4924" s="13"/>
    </row>
    <row r="4925" spans="1:16" x14ac:dyDescent="0.25">
      <c r="A4925" s="9"/>
      <c r="C4925" s="116"/>
      <c r="D4925" s="117"/>
      <c r="L4925" s="13"/>
      <c r="M4925" s="13"/>
      <c r="P4925" s="13"/>
    </row>
    <row r="4926" spans="1:16" x14ac:dyDescent="0.25">
      <c r="A4926" s="9"/>
      <c r="C4926" s="116"/>
      <c r="D4926" s="117"/>
      <c r="L4926" s="13"/>
      <c r="M4926" s="13"/>
      <c r="P4926" s="13"/>
    </row>
    <row r="4927" spans="1:16" x14ac:dyDescent="0.25">
      <c r="A4927" s="9"/>
      <c r="C4927" s="116"/>
      <c r="D4927" s="117"/>
      <c r="L4927" s="13"/>
      <c r="M4927" s="13"/>
      <c r="P4927" s="13"/>
    </row>
    <row r="4928" spans="1:16" x14ac:dyDescent="0.25">
      <c r="A4928" s="9"/>
      <c r="C4928" s="116"/>
      <c r="D4928" s="117"/>
      <c r="L4928" s="13"/>
      <c r="M4928" s="13"/>
      <c r="P4928" s="13"/>
    </row>
    <row r="4929" spans="1:16" x14ac:dyDescent="0.25">
      <c r="A4929" s="9"/>
      <c r="C4929" s="116"/>
      <c r="D4929" s="117"/>
      <c r="L4929" s="13"/>
      <c r="M4929" s="13"/>
      <c r="P4929" s="13"/>
    </row>
    <row r="4930" spans="1:16" x14ac:dyDescent="0.25">
      <c r="A4930" s="9"/>
      <c r="C4930" s="116"/>
      <c r="D4930" s="117"/>
      <c r="L4930" s="13"/>
      <c r="M4930" s="13"/>
      <c r="P4930" s="13"/>
    </row>
    <row r="4931" spans="1:16" x14ac:dyDescent="0.25">
      <c r="A4931" s="9"/>
      <c r="C4931" s="116"/>
      <c r="D4931" s="117"/>
      <c r="L4931" s="13"/>
      <c r="M4931" s="13"/>
      <c r="P4931" s="13"/>
    </row>
    <row r="4932" spans="1:16" x14ac:dyDescent="0.25">
      <c r="A4932" s="9"/>
      <c r="C4932" s="116"/>
      <c r="D4932" s="117"/>
      <c r="L4932" s="13"/>
      <c r="M4932" s="13"/>
      <c r="P4932" s="13"/>
    </row>
    <row r="4933" spans="1:16" x14ac:dyDescent="0.25">
      <c r="A4933" s="9"/>
      <c r="C4933" s="116"/>
      <c r="D4933" s="117"/>
      <c r="L4933" s="13"/>
      <c r="M4933" s="13"/>
      <c r="P4933" s="13"/>
    </row>
    <row r="4934" spans="1:16" x14ac:dyDescent="0.25">
      <c r="A4934" s="9"/>
      <c r="C4934" s="116"/>
      <c r="D4934" s="117"/>
      <c r="L4934" s="13"/>
      <c r="M4934" s="13"/>
      <c r="P4934" s="13"/>
    </row>
    <row r="4935" spans="1:16" x14ac:dyDescent="0.25">
      <c r="A4935" s="9"/>
      <c r="C4935" s="116"/>
      <c r="D4935" s="117"/>
      <c r="L4935" s="13"/>
      <c r="M4935" s="13"/>
      <c r="P4935" s="13"/>
    </row>
    <row r="4936" spans="1:16" x14ac:dyDescent="0.25">
      <c r="A4936" s="9"/>
      <c r="C4936" s="116"/>
      <c r="D4936" s="117"/>
      <c r="L4936" s="13"/>
      <c r="M4936" s="13"/>
      <c r="P4936" s="13"/>
    </row>
    <row r="4937" spans="1:16" x14ac:dyDescent="0.25">
      <c r="A4937" s="9"/>
      <c r="C4937" s="116"/>
      <c r="D4937" s="117"/>
      <c r="L4937" s="13"/>
      <c r="M4937" s="13"/>
      <c r="P4937" s="13"/>
    </row>
    <row r="4938" spans="1:16" x14ac:dyDescent="0.25">
      <c r="A4938" s="9"/>
      <c r="C4938" s="116"/>
      <c r="D4938" s="117"/>
      <c r="L4938" s="13"/>
      <c r="M4938" s="13"/>
      <c r="P4938" s="13"/>
    </row>
    <row r="4939" spans="1:16" x14ac:dyDescent="0.25">
      <c r="A4939" s="9"/>
      <c r="C4939" s="116"/>
      <c r="D4939" s="117"/>
      <c r="L4939" s="13"/>
      <c r="M4939" s="13"/>
      <c r="P4939" s="13"/>
    </row>
    <row r="4940" spans="1:16" x14ac:dyDescent="0.25">
      <c r="A4940" s="9"/>
      <c r="C4940" s="116"/>
      <c r="D4940" s="117"/>
      <c r="L4940" s="13"/>
      <c r="M4940" s="13"/>
      <c r="P4940" s="13"/>
    </row>
    <row r="4941" spans="1:16" x14ac:dyDescent="0.25">
      <c r="A4941" s="9"/>
      <c r="C4941" s="116"/>
      <c r="D4941" s="117"/>
      <c r="L4941" s="13"/>
      <c r="M4941" s="13"/>
      <c r="P4941" s="13"/>
    </row>
    <row r="4942" spans="1:16" x14ac:dyDescent="0.25">
      <c r="A4942" s="9"/>
      <c r="C4942" s="116"/>
      <c r="D4942" s="117"/>
      <c r="L4942" s="13"/>
      <c r="M4942" s="13"/>
      <c r="P4942" s="13"/>
    </row>
    <row r="4943" spans="1:16" x14ac:dyDescent="0.25">
      <c r="A4943" s="9"/>
      <c r="C4943" s="116"/>
      <c r="D4943" s="117"/>
      <c r="L4943" s="13"/>
      <c r="M4943" s="13"/>
      <c r="P4943" s="13"/>
    </row>
    <row r="4944" spans="1:16" x14ac:dyDescent="0.25">
      <c r="A4944" s="9"/>
      <c r="C4944" s="116"/>
      <c r="D4944" s="117"/>
      <c r="L4944" s="13"/>
      <c r="M4944" s="13"/>
      <c r="P4944" s="13"/>
    </row>
    <row r="4945" spans="1:16" x14ac:dyDescent="0.25">
      <c r="A4945" s="9"/>
      <c r="C4945" s="116"/>
      <c r="D4945" s="117"/>
      <c r="L4945" s="13"/>
      <c r="M4945" s="13"/>
      <c r="P4945" s="13"/>
    </row>
    <row r="4946" spans="1:16" x14ac:dyDescent="0.25">
      <c r="A4946" s="9"/>
      <c r="C4946" s="116"/>
      <c r="D4946" s="117"/>
      <c r="L4946" s="13"/>
      <c r="M4946" s="13"/>
      <c r="P4946" s="13"/>
    </row>
    <row r="4947" spans="1:16" x14ac:dyDescent="0.25">
      <c r="A4947" s="9"/>
      <c r="C4947" s="116"/>
      <c r="D4947" s="117"/>
      <c r="L4947" s="13"/>
      <c r="M4947" s="13"/>
      <c r="P4947" s="13"/>
    </row>
    <row r="4948" spans="1:16" x14ac:dyDescent="0.25">
      <c r="A4948" s="9"/>
      <c r="C4948" s="116"/>
      <c r="D4948" s="117"/>
      <c r="L4948" s="13"/>
      <c r="M4948" s="13"/>
      <c r="P4948" s="13"/>
    </row>
    <row r="4949" spans="1:16" x14ac:dyDescent="0.25">
      <c r="A4949" s="9"/>
      <c r="C4949" s="116"/>
      <c r="D4949" s="117"/>
      <c r="L4949" s="13"/>
      <c r="M4949" s="13"/>
      <c r="P4949" s="13"/>
    </row>
    <row r="4950" spans="1:16" x14ac:dyDescent="0.25">
      <c r="A4950" s="9"/>
      <c r="C4950" s="116"/>
      <c r="D4950" s="117"/>
      <c r="L4950" s="13"/>
      <c r="M4950" s="13"/>
      <c r="P4950" s="13"/>
    </row>
    <row r="4951" spans="1:16" x14ac:dyDescent="0.25">
      <c r="A4951" s="9"/>
      <c r="C4951" s="116"/>
      <c r="D4951" s="117"/>
      <c r="L4951" s="13"/>
      <c r="M4951" s="13"/>
      <c r="P4951" s="13"/>
    </row>
    <row r="4952" spans="1:16" x14ac:dyDescent="0.25">
      <c r="A4952" s="9"/>
      <c r="C4952" s="116"/>
      <c r="D4952" s="117"/>
      <c r="L4952" s="13"/>
      <c r="M4952" s="13"/>
      <c r="P4952" s="13"/>
    </row>
    <row r="4953" spans="1:16" x14ac:dyDescent="0.25">
      <c r="A4953" s="9"/>
      <c r="C4953" s="116"/>
      <c r="D4953" s="117"/>
      <c r="L4953" s="13"/>
      <c r="M4953" s="13"/>
      <c r="P4953" s="13"/>
    </row>
    <row r="4954" spans="1:16" x14ac:dyDescent="0.25">
      <c r="A4954" s="9"/>
      <c r="C4954" s="116"/>
      <c r="D4954" s="117"/>
      <c r="L4954" s="13"/>
      <c r="M4954" s="13"/>
      <c r="P4954" s="13"/>
    </row>
    <row r="4955" spans="1:16" x14ac:dyDescent="0.25">
      <c r="A4955" s="9"/>
      <c r="C4955" s="116"/>
      <c r="D4955" s="117"/>
      <c r="L4955" s="13"/>
      <c r="M4955" s="13"/>
      <c r="P4955" s="13"/>
    </row>
    <row r="4956" spans="1:16" x14ac:dyDescent="0.25">
      <c r="A4956" s="9"/>
      <c r="C4956" s="116"/>
      <c r="D4956" s="117"/>
      <c r="L4956" s="13"/>
      <c r="M4956" s="13"/>
      <c r="P4956" s="13"/>
    </row>
    <row r="4957" spans="1:16" x14ac:dyDescent="0.25">
      <c r="A4957" s="9"/>
      <c r="C4957" s="116"/>
      <c r="D4957" s="117"/>
      <c r="L4957" s="13"/>
      <c r="M4957" s="13"/>
      <c r="P4957" s="13"/>
    </row>
    <row r="4958" spans="1:16" x14ac:dyDescent="0.25">
      <c r="A4958" s="9"/>
      <c r="C4958" s="116"/>
      <c r="D4958" s="117"/>
      <c r="L4958" s="13"/>
      <c r="M4958" s="13"/>
      <c r="P4958" s="13"/>
    </row>
    <row r="4959" spans="1:16" x14ac:dyDescent="0.25">
      <c r="A4959" s="9"/>
      <c r="C4959" s="116"/>
      <c r="D4959" s="117"/>
      <c r="L4959" s="13"/>
      <c r="M4959" s="13"/>
      <c r="P4959" s="13"/>
    </row>
    <row r="4960" spans="1:16" x14ac:dyDescent="0.25">
      <c r="A4960" s="9"/>
      <c r="C4960" s="116"/>
      <c r="D4960" s="117"/>
      <c r="L4960" s="13"/>
      <c r="M4960" s="13"/>
      <c r="P4960" s="13"/>
    </row>
    <row r="4961" spans="1:16" x14ac:dyDescent="0.25">
      <c r="A4961" s="9"/>
      <c r="C4961" s="116"/>
      <c r="D4961" s="117"/>
      <c r="L4961" s="13"/>
      <c r="M4961" s="13"/>
      <c r="P4961" s="13"/>
    </row>
    <row r="4962" spans="1:16" x14ac:dyDescent="0.25">
      <c r="A4962" s="9"/>
      <c r="C4962" s="116"/>
      <c r="D4962" s="117"/>
      <c r="L4962" s="13"/>
      <c r="M4962" s="13"/>
      <c r="P4962" s="13"/>
    </row>
    <row r="4963" spans="1:16" x14ac:dyDescent="0.25">
      <c r="A4963" s="9"/>
      <c r="C4963" s="116"/>
      <c r="D4963" s="117"/>
      <c r="L4963" s="13"/>
      <c r="M4963" s="13"/>
      <c r="P4963" s="13"/>
    </row>
    <row r="4964" spans="1:16" x14ac:dyDescent="0.25">
      <c r="A4964" s="9"/>
      <c r="C4964" s="116"/>
      <c r="D4964" s="117"/>
      <c r="L4964" s="13"/>
      <c r="M4964" s="13"/>
      <c r="P4964" s="13"/>
    </row>
    <row r="4965" spans="1:16" x14ac:dyDescent="0.25">
      <c r="A4965" s="9"/>
      <c r="C4965" s="116"/>
      <c r="D4965" s="117"/>
      <c r="L4965" s="13"/>
      <c r="M4965" s="13"/>
      <c r="P4965" s="13"/>
    </row>
    <row r="4966" spans="1:16" x14ac:dyDescent="0.25">
      <c r="A4966" s="9"/>
      <c r="C4966" s="116"/>
      <c r="D4966" s="117"/>
      <c r="L4966" s="13"/>
      <c r="M4966" s="13"/>
      <c r="P4966" s="13"/>
    </row>
    <row r="4967" spans="1:16" x14ac:dyDescent="0.25">
      <c r="A4967" s="9"/>
      <c r="C4967" s="116"/>
      <c r="D4967" s="117"/>
      <c r="L4967" s="13"/>
      <c r="M4967" s="13"/>
      <c r="P4967" s="13"/>
    </row>
    <row r="4968" spans="1:16" x14ac:dyDescent="0.25">
      <c r="A4968" s="9"/>
      <c r="C4968" s="116"/>
      <c r="D4968" s="117"/>
      <c r="L4968" s="13"/>
      <c r="M4968" s="13"/>
      <c r="P4968" s="13"/>
    </row>
    <row r="4969" spans="1:16" x14ac:dyDescent="0.25">
      <c r="A4969" s="9"/>
      <c r="C4969" s="116"/>
      <c r="D4969" s="117"/>
      <c r="L4969" s="13"/>
      <c r="M4969" s="13"/>
      <c r="P4969" s="13"/>
    </row>
    <row r="4970" spans="1:16" x14ac:dyDescent="0.25">
      <c r="A4970" s="9"/>
      <c r="C4970" s="116"/>
      <c r="D4970" s="117"/>
      <c r="L4970" s="13"/>
      <c r="M4970" s="13"/>
      <c r="P4970" s="13"/>
    </row>
    <row r="4971" spans="1:16" x14ac:dyDescent="0.25">
      <c r="A4971" s="9"/>
      <c r="C4971" s="116"/>
      <c r="D4971" s="117"/>
      <c r="L4971" s="13"/>
      <c r="M4971" s="13"/>
      <c r="P4971" s="13"/>
    </row>
    <row r="4972" spans="1:16" x14ac:dyDescent="0.25">
      <c r="A4972" s="9"/>
      <c r="C4972" s="116"/>
      <c r="D4972" s="117"/>
      <c r="L4972" s="13"/>
      <c r="M4972" s="13"/>
      <c r="P4972" s="13"/>
    </row>
    <row r="4973" spans="1:16" x14ac:dyDescent="0.25">
      <c r="A4973" s="9"/>
      <c r="C4973" s="116"/>
      <c r="D4973" s="117"/>
      <c r="L4973" s="13"/>
      <c r="M4973" s="13"/>
      <c r="P4973" s="13"/>
    </row>
    <row r="4974" spans="1:16" x14ac:dyDescent="0.25">
      <c r="A4974" s="9"/>
      <c r="C4974" s="116"/>
      <c r="D4974" s="117"/>
      <c r="L4974" s="13"/>
      <c r="M4974" s="13"/>
      <c r="P4974" s="13"/>
    </row>
    <row r="4975" spans="1:16" x14ac:dyDescent="0.25">
      <c r="A4975" s="9"/>
      <c r="C4975" s="116"/>
      <c r="D4975" s="117"/>
      <c r="L4975" s="13"/>
      <c r="M4975" s="13"/>
      <c r="P4975" s="13"/>
    </row>
    <row r="4976" spans="1:16" x14ac:dyDescent="0.25">
      <c r="A4976" s="9"/>
      <c r="C4976" s="116"/>
      <c r="D4976" s="117"/>
      <c r="L4976" s="13"/>
      <c r="M4976" s="13"/>
      <c r="P4976" s="13"/>
    </row>
    <row r="4977" spans="1:16" x14ac:dyDescent="0.25">
      <c r="A4977" s="9"/>
      <c r="C4977" s="116"/>
      <c r="D4977" s="117"/>
      <c r="L4977" s="13"/>
      <c r="M4977" s="13"/>
      <c r="P4977" s="13"/>
    </row>
    <row r="4978" spans="1:16" x14ac:dyDescent="0.25">
      <c r="A4978" s="9"/>
      <c r="C4978" s="116"/>
      <c r="D4978" s="117"/>
      <c r="L4978" s="13"/>
      <c r="M4978" s="13"/>
      <c r="P4978" s="13"/>
    </row>
    <row r="4979" spans="1:16" x14ac:dyDescent="0.25">
      <c r="A4979" s="9"/>
      <c r="C4979" s="116"/>
      <c r="D4979" s="117"/>
      <c r="L4979" s="13"/>
      <c r="M4979" s="13"/>
      <c r="P4979" s="13"/>
    </row>
    <row r="4980" spans="1:16" x14ac:dyDescent="0.25">
      <c r="A4980" s="9"/>
      <c r="C4980" s="116"/>
      <c r="D4980" s="117"/>
      <c r="L4980" s="13"/>
      <c r="M4980" s="13"/>
      <c r="P4980" s="13"/>
    </row>
    <row r="4981" spans="1:16" x14ac:dyDescent="0.25">
      <c r="A4981" s="9"/>
      <c r="C4981" s="116"/>
      <c r="D4981" s="117"/>
      <c r="L4981" s="13"/>
      <c r="M4981" s="13"/>
      <c r="P4981" s="13"/>
    </row>
    <row r="4982" spans="1:16" x14ac:dyDescent="0.25">
      <c r="A4982" s="9"/>
      <c r="C4982" s="116"/>
      <c r="D4982" s="117"/>
      <c r="L4982" s="13"/>
      <c r="M4982" s="13"/>
      <c r="P4982" s="13"/>
    </row>
    <row r="4983" spans="1:16" x14ac:dyDescent="0.25">
      <c r="A4983" s="9"/>
      <c r="C4983" s="116"/>
      <c r="D4983" s="117"/>
      <c r="L4983" s="13"/>
      <c r="M4983" s="13"/>
      <c r="P4983" s="13"/>
    </row>
    <row r="4984" spans="1:16" x14ac:dyDescent="0.25">
      <c r="A4984" s="9"/>
      <c r="C4984" s="116"/>
      <c r="D4984" s="117"/>
      <c r="L4984" s="13"/>
      <c r="M4984" s="13"/>
      <c r="P4984" s="13"/>
    </row>
    <row r="4985" spans="1:16" x14ac:dyDescent="0.25">
      <c r="A4985" s="9"/>
      <c r="C4985" s="116"/>
      <c r="D4985" s="117"/>
      <c r="L4985" s="13"/>
      <c r="M4985" s="13"/>
      <c r="P4985" s="13"/>
    </row>
    <row r="4986" spans="1:16" x14ac:dyDescent="0.25">
      <c r="A4986" s="9"/>
      <c r="C4986" s="116"/>
      <c r="D4986" s="117"/>
      <c r="L4986" s="13"/>
      <c r="M4986" s="13"/>
      <c r="P4986" s="13"/>
    </row>
    <row r="4987" spans="1:16" x14ac:dyDescent="0.25">
      <c r="A4987" s="9"/>
      <c r="C4987" s="116"/>
      <c r="D4987" s="117"/>
      <c r="L4987" s="13"/>
      <c r="M4987" s="13"/>
      <c r="P4987" s="13"/>
    </row>
    <row r="4988" spans="1:16" x14ac:dyDescent="0.25">
      <c r="A4988" s="9"/>
      <c r="C4988" s="116"/>
      <c r="D4988" s="117"/>
      <c r="L4988" s="13"/>
      <c r="M4988" s="13"/>
      <c r="P4988" s="13"/>
    </row>
    <row r="4989" spans="1:16" x14ac:dyDescent="0.25">
      <c r="A4989" s="9"/>
      <c r="C4989" s="116"/>
      <c r="D4989" s="117"/>
      <c r="L4989" s="13"/>
      <c r="M4989" s="13"/>
      <c r="P4989" s="13"/>
    </row>
    <row r="4990" spans="1:16" x14ac:dyDescent="0.25">
      <c r="A4990" s="9"/>
      <c r="C4990" s="116"/>
      <c r="D4990" s="117"/>
      <c r="L4990" s="13"/>
      <c r="M4990" s="13"/>
      <c r="P4990" s="13"/>
    </row>
    <row r="4991" spans="1:16" x14ac:dyDescent="0.25">
      <c r="A4991" s="9"/>
      <c r="C4991" s="116"/>
      <c r="D4991" s="117"/>
      <c r="L4991" s="13"/>
      <c r="M4991" s="13"/>
      <c r="P4991" s="13"/>
    </row>
    <row r="4992" spans="1:16" x14ac:dyDescent="0.25">
      <c r="A4992" s="9"/>
      <c r="C4992" s="116"/>
      <c r="D4992" s="117"/>
      <c r="L4992" s="13"/>
      <c r="M4992" s="13"/>
      <c r="P4992" s="13"/>
    </row>
    <row r="4993" spans="1:16" x14ac:dyDescent="0.25">
      <c r="A4993" s="9"/>
      <c r="C4993" s="116"/>
      <c r="D4993" s="117"/>
      <c r="L4993" s="13"/>
      <c r="M4993" s="13"/>
      <c r="P4993" s="13"/>
    </row>
    <row r="4994" spans="1:16" x14ac:dyDescent="0.25">
      <c r="A4994" s="9"/>
      <c r="C4994" s="116"/>
      <c r="D4994" s="117"/>
      <c r="L4994" s="13"/>
      <c r="M4994" s="13"/>
      <c r="P4994" s="13"/>
    </row>
    <row r="4995" spans="1:16" x14ac:dyDescent="0.25">
      <c r="A4995" s="9"/>
      <c r="C4995" s="116"/>
      <c r="D4995" s="117"/>
      <c r="L4995" s="13"/>
      <c r="M4995" s="13"/>
      <c r="P4995" s="13"/>
    </row>
    <row r="4996" spans="1:16" x14ac:dyDescent="0.25">
      <c r="A4996" s="9"/>
      <c r="C4996" s="116"/>
      <c r="D4996" s="117"/>
      <c r="L4996" s="13"/>
      <c r="M4996" s="13"/>
      <c r="P4996" s="13"/>
    </row>
    <row r="4997" spans="1:16" x14ac:dyDescent="0.25">
      <c r="A4997" s="9"/>
      <c r="C4997" s="116"/>
      <c r="D4997" s="117"/>
      <c r="L4997" s="13"/>
      <c r="M4997" s="13"/>
      <c r="P4997" s="13"/>
    </row>
    <row r="4998" spans="1:16" x14ac:dyDescent="0.25">
      <c r="A4998" s="9"/>
      <c r="C4998" s="116"/>
      <c r="D4998" s="117"/>
      <c r="L4998" s="13"/>
      <c r="M4998" s="13"/>
      <c r="P4998" s="13"/>
    </row>
    <row r="4999" spans="1:16" x14ac:dyDescent="0.25">
      <c r="A4999" s="9"/>
      <c r="C4999" s="116"/>
      <c r="D4999" s="117"/>
      <c r="L4999" s="13"/>
      <c r="M4999" s="13"/>
      <c r="P4999" s="13"/>
    </row>
    <row r="5000" spans="1:16" x14ac:dyDescent="0.25">
      <c r="A5000" s="9"/>
      <c r="C5000" s="116"/>
      <c r="D5000" s="117"/>
      <c r="L5000" s="13"/>
      <c r="M5000" s="13"/>
      <c r="P5000" s="13"/>
    </row>
    <row r="5001" spans="1:16" x14ac:dyDescent="0.25">
      <c r="A5001" s="9"/>
      <c r="C5001" s="116"/>
      <c r="D5001" s="117"/>
      <c r="L5001" s="13"/>
      <c r="M5001" s="13"/>
      <c r="P5001" s="13"/>
    </row>
    <row r="5002" spans="1:16" x14ac:dyDescent="0.25">
      <c r="A5002" s="9"/>
      <c r="C5002" s="116"/>
      <c r="D5002" s="117"/>
      <c r="L5002" s="13"/>
      <c r="M5002" s="13"/>
      <c r="P5002" s="13"/>
    </row>
    <row r="5003" spans="1:16" x14ac:dyDescent="0.25">
      <c r="A5003" s="9"/>
      <c r="C5003" s="116"/>
      <c r="D5003" s="117"/>
      <c r="L5003" s="13"/>
      <c r="M5003" s="13"/>
      <c r="P5003" s="13"/>
    </row>
    <row r="5004" spans="1:16" x14ac:dyDescent="0.25">
      <c r="A5004" s="9"/>
      <c r="C5004" s="116"/>
      <c r="D5004" s="117"/>
      <c r="L5004" s="13"/>
      <c r="M5004" s="13"/>
      <c r="P5004" s="13"/>
    </row>
    <row r="5005" spans="1:16" x14ac:dyDescent="0.25">
      <c r="A5005" s="9"/>
      <c r="C5005" s="116"/>
      <c r="D5005" s="117"/>
      <c r="L5005" s="13"/>
      <c r="M5005" s="13"/>
      <c r="P5005" s="13"/>
    </row>
    <row r="5006" spans="1:16" x14ac:dyDescent="0.25">
      <c r="A5006" s="9"/>
      <c r="C5006" s="116"/>
      <c r="D5006" s="117"/>
      <c r="L5006" s="13"/>
      <c r="M5006" s="13"/>
      <c r="P5006" s="13"/>
    </row>
    <row r="5007" spans="1:16" x14ac:dyDescent="0.25">
      <c r="A5007" s="9"/>
      <c r="C5007" s="116"/>
      <c r="D5007" s="117"/>
      <c r="L5007" s="13"/>
      <c r="M5007" s="13"/>
      <c r="P5007" s="13"/>
    </row>
    <row r="5008" spans="1:16" x14ac:dyDescent="0.25">
      <c r="A5008" s="9"/>
      <c r="C5008" s="116"/>
      <c r="D5008" s="117"/>
      <c r="L5008" s="13"/>
      <c r="M5008" s="13"/>
      <c r="P5008" s="13"/>
    </row>
    <row r="5009" spans="1:16" x14ac:dyDescent="0.25">
      <c r="A5009" s="9"/>
      <c r="C5009" s="116"/>
      <c r="D5009" s="117"/>
      <c r="L5009" s="13"/>
      <c r="M5009" s="13"/>
      <c r="P5009" s="13"/>
    </row>
    <row r="5010" spans="1:16" x14ac:dyDescent="0.25">
      <c r="A5010" s="9"/>
      <c r="C5010" s="116"/>
      <c r="D5010" s="117"/>
      <c r="L5010" s="13"/>
      <c r="M5010" s="13"/>
      <c r="P5010" s="13"/>
    </row>
    <row r="5011" spans="1:16" x14ac:dyDescent="0.25">
      <c r="A5011" s="9"/>
      <c r="C5011" s="116"/>
      <c r="D5011" s="117"/>
      <c r="L5011" s="13"/>
      <c r="M5011" s="13"/>
      <c r="P5011" s="13"/>
    </row>
    <row r="5012" spans="1:16" x14ac:dyDescent="0.25">
      <c r="A5012" s="9"/>
      <c r="C5012" s="116"/>
      <c r="D5012" s="117"/>
      <c r="L5012" s="13"/>
      <c r="M5012" s="13"/>
      <c r="P5012" s="13"/>
    </row>
    <row r="5013" spans="1:16" x14ac:dyDescent="0.25">
      <c r="A5013" s="9"/>
      <c r="C5013" s="116"/>
      <c r="D5013" s="117"/>
      <c r="L5013" s="13"/>
      <c r="M5013" s="13"/>
      <c r="P5013" s="13"/>
    </row>
    <row r="5014" spans="1:16" x14ac:dyDescent="0.25">
      <c r="A5014" s="9"/>
      <c r="C5014" s="116"/>
      <c r="D5014" s="117"/>
      <c r="L5014" s="13"/>
      <c r="M5014" s="13"/>
      <c r="P5014" s="13"/>
    </row>
    <row r="5015" spans="1:16" x14ac:dyDescent="0.25">
      <c r="A5015" s="9"/>
      <c r="C5015" s="116"/>
      <c r="D5015" s="117"/>
      <c r="L5015" s="13"/>
      <c r="M5015" s="13"/>
      <c r="P5015" s="13"/>
    </row>
    <row r="5016" spans="1:16" x14ac:dyDescent="0.25">
      <c r="A5016" s="9"/>
      <c r="C5016" s="116"/>
      <c r="D5016" s="117"/>
      <c r="L5016" s="13"/>
      <c r="M5016" s="13"/>
      <c r="P5016" s="13"/>
    </row>
    <row r="5017" spans="1:16" x14ac:dyDescent="0.25">
      <c r="A5017" s="9"/>
      <c r="C5017" s="116"/>
      <c r="D5017" s="117"/>
      <c r="L5017" s="13"/>
      <c r="M5017" s="13"/>
      <c r="P5017" s="13"/>
    </row>
    <row r="5018" spans="1:16" x14ac:dyDescent="0.25">
      <c r="A5018" s="9"/>
      <c r="C5018" s="116"/>
      <c r="D5018" s="117"/>
      <c r="L5018" s="13"/>
      <c r="M5018" s="13"/>
      <c r="P5018" s="13"/>
    </row>
    <row r="5019" spans="1:16" x14ac:dyDescent="0.25">
      <c r="A5019" s="9"/>
      <c r="C5019" s="116"/>
      <c r="D5019" s="117"/>
      <c r="L5019" s="13"/>
      <c r="M5019" s="13"/>
      <c r="P5019" s="13"/>
    </row>
    <row r="5020" spans="1:16" x14ac:dyDescent="0.25">
      <c r="A5020" s="9"/>
      <c r="C5020" s="116"/>
      <c r="D5020" s="117"/>
      <c r="L5020" s="13"/>
      <c r="M5020" s="13"/>
      <c r="P5020" s="13"/>
    </row>
    <row r="5021" spans="1:16" x14ac:dyDescent="0.25">
      <c r="A5021" s="9"/>
      <c r="C5021" s="116"/>
      <c r="D5021" s="117"/>
      <c r="L5021" s="13"/>
      <c r="M5021" s="13"/>
      <c r="P5021" s="13"/>
    </row>
    <row r="5022" spans="1:16" x14ac:dyDescent="0.25">
      <c r="A5022" s="9"/>
      <c r="C5022" s="116"/>
      <c r="D5022" s="117"/>
      <c r="L5022" s="13"/>
      <c r="M5022" s="13"/>
      <c r="P5022" s="13"/>
    </row>
    <row r="5023" spans="1:16" x14ac:dyDescent="0.25">
      <c r="A5023" s="9"/>
      <c r="C5023" s="116"/>
      <c r="D5023" s="117"/>
      <c r="L5023" s="13"/>
      <c r="M5023" s="13"/>
      <c r="P5023" s="13"/>
    </row>
    <row r="5024" spans="1:16" x14ac:dyDescent="0.25">
      <c r="A5024" s="9"/>
      <c r="C5024" s="116"/>
      <c r="D5024" s="117"/>
      <c r="L5024" s="13"/>
      <c r="M5024" s="13"/>
      <c r="P5024" s="13"/>
    </row>
    <row r="5025" spans="1:16" x14ac:dyDescent="0.25">
      <c r="A5025" s="9"/>
      <c r="C5025" s="116"/>
      <c r="D5025" s="117"/>
      <c r="L5025" s="13"/>
      <c r="M5025" s="13"/>
      <c r="P5025" s="13"/>
    </row>
    <row r="5026" spans="1:16" x14ac:dyDescent="0.25">
      <c r="A5026" s="9"/>
      <c r="C5026" s="116"/>
      <c r="D5026" s="117"/>
      <c r="L5026" s="13"/>
      <c r="M5026" s="13"/>
      <c r="P5026" s="13"/>
    </row>
    <row r="5027" spans="1:16" x14ac:dyDescent="0.25">
      <c r="A5027" s="9"/>
      <c r="C5027" s="116"/>
      <c r="D5027" s="117"/>
      <c r="L5027" s="13"/>
      <c r="M5027" s="13"/>
      <c r="P5027" s="13"/>
    </row>
    <row r="5028" spans="1:16" x14ac:dyDescent="0.25">
      <c r="A5028" s="9"/>
      <c r="C5028" s="116"/>
      <c r="D5028" s="117"/>
      <c r="L5028" s="13"/>
      <c r="M5028" s="13"/>
      <c r="P5028" s="13"/>
    </row>
    <row r="5029" spans="1:16" x14ac:dyDescent="0.25">
      <c r="A5029" s="9"/>
      <c r="C5029" s="116"/>
      <c r="D5029" s="117"/>
      <c r="L5029" s="13"/>
      <c r="M5029" s="13"/>
      <c r="P5029" s="13"/>
    </row>
    <row r="5030" spans="1:16" x14ac:dyDescent="0.25">
      <c r="A5030" s="9"/>
      <c r="C5030" s="116"/>
      <c r="D5030" s="117"/>
      <c r="L5030" s="13"/>
      <c r="M5030" s="13"/>
      <c r="P5030" s="13"/>
    </row>
    <row r="5031" spans="1:16" x14ac:dyDescent="0.25">
      <c r="A5031" s="9"/>
      <c r="C5031" s="116"/>
      <c r="D5031" s="117"/>
      <c r="L5031" s="13"/>
      <c r="M5031" s="13"/>
      <c r="P5031" s="13"/>
    </row>
    <row r="5032" spans="1:16" x14ac:dyDescent="0.25">
      <c r="A5032" s="9"/>
      <c r="C5032" s="116"/>
      <c r="D5032" s="117"/>
      <c r="L5032" s="13"/>
      <c r="M5032" s="13"/>
      <c r="P5032" s="13"/>
    </row>
    <row r="5033" spans="1:16" x14ac:dyDescent="0.25">
      <c r="A5033" s="9"/>
      <c r="C5033" s="116"/>
      <c r="D5033" s="117"/>
      <c r="L5033" s="13"/>
      <c r="M5033" s="13"/>
      <c r="P5033" s="13"/>
    </row>
    <row r="5034" spans="1:16" x14ac:dyDescent="0.25">
      <c r="A5034" s="9"/>
      <c r="C5034" s="116"/>
      <c r="D5034" s="117"/>
      <c r="L5034" s="13"/>
      <c r="M5034" s="13"/>
      <c r="P5034" s="13"/>
    </row>
    <row r="5035" spans="1:16" x14ac:dyDescent="0.25">
      <c r="A5035" s="9"/>
      <c r="C5035" s="116"/>
      <c r="D5035" s="117"/>
      <c r="L5035" s="13"/>
      <c r="M5035" s="13"/>
      <c r="P5035" s="13"/>
    </row>
    <row r="5036" spans="1:16" x14ac:dyDescent="0.25">
      <c r="A5036" s="9"/>
      <c r="C5036" s="116"/>
      <c r="D5036" s="117"/>
      <c r="L5036" s="13"/>
      <c r="M5036" s="13"/>
      <c r="P5036" s="13"/>
    </row>
    <row r="5037" spans="1:16" x14ac:dyDescent="0.25">
      <c r="A5037" s="9"/>
      <c r="C5037" s="116"/>
      <c r="D5037" s="117"/>
      <c r="L5037" s="13"/>
      <c r="M5037" s="13"/>
      <c r="P5037" s="13"/>
    </row>
    <row r="5038" spans="1:16" x14ac:dyDescent="0.25">
      <c r="A5038" s="9"/>
      <c r="C5038" s="116"/>
      <c r="D5038" s="117"/>
      <c r="L5038" s="13"/>
      <c r="M5038" s="13"/>
      <c r="P5038" s="13"/>
    </row>
    <row r="5039" spans="1:16" x14ac:dyDescent="0.25">
      <c r="A5039" s="9"/>
      <c r="C5039" s="116"/>
      <c r="D5039" s="117"/>
      <c r="L5039" s="13"/>
      <c r="M5039" s="13"/>
      <c r="P5039" s="13"/>
    </row>
    <row r="5040" spans="1:16" x14ac:dyDescent="0.25">
      <c r="A5040" s="9"/>
      <c r="C5040" s="116"/>
      <c r="D5040" s="117"/>
      <c r="L5040" s="13"/>
      <c r="M5040" s="13"/>
      <c r="P5040" s="13"/>
    </row>
    <row r="5041" spans="1:16" x14ac:dyDescent="0.25">
      <c r="A5041" s="9"/>
      <c r="C5041" s="116"/>
      <c r="D5041" s="117"/>
      <c r="L5041" s="13"/>
      <c r="M5041" s="13"/>
      <c r="P5041" s="13"/>
    </row>
    <row r="5042" spans="1:16" x14ac:dyDescent="0.25">
      <c r="A5042" s="9"/>
      <c r="C5042" s="116"/>
      <c r="D5042" s="117"/>
      <c r="L5042" s="13"/>
      <c r="M5042" s="13"/>
      <c r="P5042" s="13"/>
    </row>
    <row r="5043" spans="1:16" x14ac:dyDescent="0.25">
      <c r="A5043" s="9"/>
      <c r="C5043" s="116"/>
      <c r="D5043" s="117"/>
      <c r="L5043" s="13"/>
      <c r="M5043" s="13"/>
      <c r="P5043" s="13"/>
    </row>
    <row r="5044" spans="1:16" x14ac:dyDescent="0.25">
      <c r="A5044" s="9"/>
      <c r="C5044" s="116"/>
      <c r="D5044" s="117"/>
      <c r="L5044" s="13"/>
      <c r="M5044" s="13"/>
      <c r="P5044" s="13"/>
    </row>
    <row r="5045" spans="1:16" x14ac:dyDescent="0.25">
      <c r="A5045" s="9"/>
      <c r="C5045" s="116"/>
      <c r="D5045" s="117"/>
      <c r="L5045" s="13"/>
      <c r="M5045" s="13"/>
      <c r="P5045" s="13"/>
    </row>
    <row r="5046" spans="1:16" x14ac:dyDescent="0.25">
      <c r="A5046" s="9"/>
      <c r="C5046" s="116"/>
      <c r="D5046" s="117"/>
      <c r="L5046" s="13"/>
      <c r="M5046" s="13"/>
      <c r="P5046" s="13"/>
    </row>
    <row r="5047" spans="1:16" x14ac:dyDescent="0.25">
      <c r="A5047" s="9"/>
      <c r="C5047" s="116"/>
      <c r="D5047" s="117"/>
      <c r="L5047" s="13"/>
      <c r="M5047" s="13"/>
      <c r="P5047" s="13"/>
    </row>
    <row r="5048" spans="1:16" x14ac:dyDescent="0.25">
      <c r="A5048" s="9"/>
      <c r="C5048" s="116"/>
      <c r="D5048" s="117"/>
      <c r="L5048" s="13"/>
      <c r="M5048" s="13"/>
      <c r="P5048" s="13"/>
    </row>
    <row r="5049" spans="1:16" x14ac:dyDescent="0.25">
      <c r="A5049" s="9"/>
      <c r="C5049" s="116"/>
      <c r="D5049" s="117"/>
      <c r="L5049" s="13"/>
      <c r="M5049" s="13"/>
      <c r="P5049" s="13"/>
    </row>
    <row r="5050" spans="1:16" x14ac:dyDescent="0.25">
      <c r="A5050" s="9"/>
      <c r="C5050" s="116"/>
      <c r="D5050" s="117"/>
      <c r="L5050" s="13"/>
      <c r="M5050" s="13"/>
      <c r="P5050" s="13"/>
    </row>
    <row r="5051" spans="1:16" x14ac:dyDescent="0.25">
      <c r="A5051" s="9"/>
      <c r="C5051" s="116"/>
      <c r="D5051" s="117"/>
      <c r="L5051" s="13"/>
      <c r="M5051" s="13"/>
      <c r="P5051" s="13"/>
    </row>
    <row r="5052" spans="1:16" x14ac:dyDescent="0.25">
      <c r="A5052" s="9"/>
      <c r="C5052" s="116"/>
      <c r="D5052" s="117"/>
      <c r="L5052" s="13"/>
      <c r="M5052" s="13"/>
      <c r="P5052" s="13"/>
    </row>
    <row r="5053" spans="1:16" x14ac:dyDescent="0.25">
      <c r="A5053" s="9"/>
      <c r="C5053" s="116"/>
      <c r="D5053" s="117"/>
      <c r="L5053" s="13"/>
      <c r="M5053" s="13"/>
      <c r="P5053" s="13"/>
    </row>
    <row r="5054" spans="1:16" x14ac:dyDescent="0.25">
      <c r="A5054" s="9"/>
      <c r="C5054" s="116"/>
      <c r="D5054" s="117"/>
      <c r="L5054" s="13"/>
      <c r="M5054" s="13"/>
      <c r="P5054" s="13"/>
    </row>
    <row r="5055" spans="1:16" x14ac:dyDescent="0.25">
      <c r="A5055" s="9"/>
      <c r="C5055" s="116"/>
      <c r="D5055" s="117"/>
      <c r="L5055" s="13"/>
      <c r="M5055" s="13"/>
      <c r="P5055" s="13"/>
    </row>
    <row r="5056" spans="1:16" x14ac:dyDescent="0.25">
      <c r="A5056" s="9"/>
      <c r="C5056" s="116"/>
      <c r="D5056" s="117"/>
      <c r="L5056" s="13"/>
      <c r="M5056" s="13"/>
      <c r="P5056" s="13"/>
    </row>
    <row r="5057" spans="1:16" x14ac:dyDescent="0.25">
      <c r="A5057" s="9"/>
      <c r="C5057" s="116"/>
      <c r="D5057" s="117"/>
      <c r="L5057" s="13"/>
      <c r="M5057" s="13"/>
      <c r="P5057" s="13"/>
    </row>
    <row r="5058" spans="1:16" x14ac:dyDescent="0.25">
      <c r="A5058" s="9"/>
      <c r="C5058" s="116"/>
      <c r="D5058" s="117"/>
      <c r="L5058" s="13"/>
      <c r="M5058" s="13"/>
      <c r="P5058" s="13"/>
    </row>
    <row r="5059" spans="1:16" x14ac:dyDescent="0.25">
      <c r="A5059" s="9"/>
      <c r="C5059" s="116"/>
      <c r="D5059" s="117"/>
      <c r="L5059" s="13"/>
      <c r="M5059" s="13"/>
      <c r="P5059" s="13"/>
    </row>
    <row r="5060" spans="1:16" x14ac:dyDescent="0.25">
      <c r="A5060" s="9"/>
      <c r="C5060" s="116"/>
      <c r="D5060" s="117"/>
      <c r="L5060" s="13"/>
      <c r="M5060" s="13"/>
      <c r="P5060" s="13"/>
    </row>
    <row r="5061" spans="1:16" x14ac:dyDescent="0.25">
      <c r="A5061" s="9"/>
      <c r="C5061" s="116"/>
      <c r="D5061" s="117"/>
      <c r="L5061" s="13"/>
      <c r="M5061" s="13"/>
      <c r="P5061" s="13"/>
    </row>
    <row r="5062" spans="1:16" x14ac:dyDescent="0.25">
      <c r="A5062" s="9"/>
      <c r="C5062" s="116"/>
      <c r="D5062" s="117"/>
      <c r="L5062" s="13"/>
      <c r="M5062" s="13"/>
      <c r="P5062" s="13"/>
    </row>
    <row r="5063" spans="1:16" x14ac:dyDescent="0.25">
      <c r="A5063" s="9"/>
      <c r="C5063" s="116"/>
      <c r="D5063" s="117"/>
      <c r="L5063" s="13"/>
      <c r="M5063" s="13"/>
      <c r="P5063" s="13"/>
    </row>
    <row r="5064" spans="1:16" x14ac:dyDescent="0.25">
      <c r="A5064" s="9"/>
      <c r="C5064" s="116"/>
      <c r="D5064" s="117"/>
      <c r="L5064" s="13"/>
      <c r="M5064" s="13"/>
      <c r="P5064" s="13"/>
    </row>
    <row r="5065" spans="1:16" x14ac:dyDescent="0.25">
      <c r="A5065" s="9"/>
      <c r="C5065" s="116"/>
      <c r="D5065" s="117"/>
      <c r="L5065" s="13"/>
      <c r="M5065" s="13"/>
      <c r="P5065" s="13"/>
    </row>
    <row r="5066" spans="1:16" x14ac:dyDescent="0.25">
      <c r="A5066" s="9"/>
      <c r="C5066" s="116"/>
      <c r="D5066" s="117"/>
      <c r="L5066" s="13"/>
      <c r="M5066" s="13"/>
      <c r="P5066" s="13"/>
    </row>
    <row r="5067" spans="1:16" x14ac:dyDescent="0.25">
      <c r="A5067" s="9"/>
      <c r="C5067" s="116"/>
      <c r="D5067" s="117"/>
      <c r="L5067" s="13"/>
      <c r="M5067" s="13"/>
      <c r="P5067" s="13"/>
    </row>
    <row r="5068" spans="1:16" x14ac:dyDescent="0.25">
      <c r="A5068" s="9"/>
      <c r="C5068" s="116"/>
      <c r="D5068" s="117"/>
      <c r="L5068" s="13"/>
      <c r="M5068" s="13"/>
      <c r="P5068" s="13"/>
    </row>
    <row r="5069" spans="1:16" x14ac:dyDescent="0.25">
      <c r="A5069" s="9"/>
      <c r="C5069" s="116"/>
      <c r="D5069" s="117"/>
      <c r="L5069" s="13"/>
      <c r="M5069" s="13"/>
      <c r="P5069" s="13"/>
    </row>
    <row r="5070" spans="1:16" x14ac:dyDescent="0.25">
      <c r="A5070" s="9"/>
      <c r="C5070" s="116"/>
      <c r="D5070" s="117"/>
      <c r="L5070" s="13"/>
      <c r="M5070" s="13"/>
      <c r="P5070" s="13"/>
    </row>
    <row r="5071" spans="1:16" x14ac:dyDescent="0.25">
      <c r="A5071" s="9"/>
      <c r="C5071" s="116"/>
      <c r="D5071" s="117"/>
      <c r="L5071" s="13"/>
      <c r="M5071" s="13"/>
      <c r="P5071" s="13"/>
    </row>
    <row r="5072" spans="1:16" x14ac:dyDescent="0.25">
      <c r="A5072" s="9"/>
      <c r="C5072" s="116"/>
      <c r="D5072" s="117"/>
      <c r="L5072" s="13"/>
      <c r="M5072" s="13"/>
      <c r="P5072" s="13"/>
    </row>
    <row r="5073" spans="1:16" x14ac:dyDescent="0.25">
      <c r="A5073" s="9"/>
      <c r="C5073" s="116"/>
      <c r="D5073" s="117"/>
      <c r="L5073" s="13"/>
      <c r="M5073" s="13"/>
      <c r="P5073" s="13"/>
    </row>
    <row r="5074" spans="1:16" x14ac:dyDescent="0.25">
      <c r="A5074" s="9"/>
      <c r="C5074" s="116"/>
      <c r="D5074" s="117"/>
      <c r="L5074" s="13"/>
      <c r="M5074" s="13"/>
      <c r="P5074" s="13"/>
    </row>
    <row r="5075" spans="1:16" x14ac:dyDescent="0.25">
      <c r="A5075" s="9"/>
      <c r="C5075" s="116"/>
      <c r="D5075" s="117"/>
      <c r="L5075" s="13"/>
      <c r="M5075" s="13"/>
      <c r="P5075" s="13"/>
    </row>
    <row r="5076" spans="1:16" x14ac:dyDescent="0.25">
      <c r="A5076" s="9"/>
      <c r="C5076" s="116"/>
      <c r="D5076" s="117"/>
      <c r="L5076" s="13"/>
      <c r="M5076" s="13"/>
      <c r="P5076" s="13"/>
    </row>
    <row r="5077" spans="1:16" x14ac:dyDescent="0.25">
      <c r="A5077" s="9"/>
      <c r="C5077" s="116"/>
      <c r="D5077" s="117"/>
      <c r="L5077" s="13"/>
      <c r="M5077" s="13"/>
      <c r="P5077" s="13"/>
    </row>
    <row r="5078" spans="1:16" x14ac:dyDescent="0.25">
      <c r="A5078" s="9"/>
      <c r="C5078" s="116"/>
      <c r="D5078" s="117"/>
      <c r="L5078" s="13"/>
      <c r="M5078" s="13"/>
      <c r="P5078" s="13"/>
    </row>
    <row r="5079" spans="1:16" x14ac:dyDescent="0.25">
      <c r="A5079" s="9"/>
      <c r="C5079" s="116"/>
      <c r="D5079" s="117"/>
      <c r="L5079" s="13"/>
      <c r="M5079" s="13"/>
      <c r="P5079" s="13"/>
    </row>
    <row r="5080" spans="1:16" x14ac:dyDescent="0.25">
      <c r="A5080" s="9"/>
      <c r="C5080" s="116"/>
      <c r="D5080" s="117"/>
      <c r="L5080" s="13"/>
      <c r="M5080" s="13"/>
      <c r="P5080" s="13"/>
    </row>
    <row r="5081" spans="1:16" x14ac:dyDescent="0.25">
      <c r="A5081" s="9"/>
      <c r="C5081" s="116"/>
      <c r="D5081" s="117"/>
      <c r="L5081" s="13"/>
      <c r="M5081" s="13"/>
      <c r="P5081" s="13"/>
    </row>
    <row r="5082" spans="1:16" x14ac:dyDescent="0.25">
      <c r="A5082" s="9"/>
      <c r="C5082" s="116"/>
      <c r="D5082" s="117"/>
      <c r="L5082" s="13"/>
      <c r="M5082" s="13"/>
      <c r="P5082" s="13"/>
    </row>
    <row r="5083" spans="1:16" x14ac:dyDescent="0.25">
      <c r="A5083" s="9"/>
      <c r="C5083" s="116"/>
      <c r="D5083" s="117"/>
      <c r="L5083" s="13"/>
      <c r="M5083" s="13"/>
      <c r="P5083" s="13"/>
    </row>
    <row r="5084" spans="1:16" x14ac:dyDescent="0.25">
      <c r="A5084" s="9"/>
      <c r="C5084" s="116"/>
      <c r="D5084" s="117"/>
      <c r="L5084" s="13"/>
      <c r="M5084" s="13"/>
      <c r="P5084" s="13"/>
    </row>
    <row r="5085" spans="1:16" x14ac:dyDescent="0.25">
      <c r="A5085" s="9"/>
      <c r="C5085" s="116"/>
      <c r="D5085" s="117"/>
      <c r="L5085" s="13"/>
      <c r="M5085" s="13"/>
      <c r="P5085" s="13"/>
    </row>
    <row r="5086" spans="1:16" x14ac:dyDescent="0.25">
      <c r="A5086" s="9"/>
      <c r="C5086" s="116"/>
      <c r="D5086" s="117"/>
      <c r="L5086" s="13"/>
      <c r="M5086" s="13"/>
      <c r="P5086" s="13"/>
    </row>
    <row r="5087" spans="1:16" x14ac:dyDescent="0.25">
      <c r="A5087" s="9"/>
      <c r="C5087" s="116"/>
      <c r="D5087" s="117"/>
      <c r="L5087" s="13"/>
      <c r="M5087" s="13"/>
      <c r="P5087" s="13"/>
    </row>
    <row r="5088" spans="1:16" x14ac:dyDescent="0.25">
      <c r="A5088" s="9"/>
      <c r="C5088" s="116"/>
      <c r="D5088" s="117"/>
      <c r="L5088" s="13"/>
      <c r="M5088" s="13"/>
      <c r="P5088" s="13"/>
    </row>
    <row r="5089" spans="1:16" x14ac:dyDescent="0.25">
      <c r="A5089" s="9"/>
      <c r="C5089" s="116"/>
      <c r="D5089" s="117"/>
      <c r="L5089" s="13"/>
      <c r="M5089" s="13"/>
      <c r="P5089" s="13"/>
    </row>
    <row r="5090" spans="1:16" x14ac:dyDescent="0.25">
      <c r="A5090" s="9"/>
      <c r="C5090" s="116"/>
      <c r="D5090" s="117"/>
      <c r="L5090" s="13"/>
      <c r="M5090" s="13"/>
      <c r="P5090" s="13"/>
    </row>
    <row r="5091" spans="1:16" x14ac:dyDescent="0.25">
      <c r="A5091" s="9"/>
      <c r="C5091" s="116"/>
      <c r="D5091" s="117"/>
      <c r="L5091" s="13"/>
      <c r="M5091" s="13"/>
      <c r="P5091" s="13"/>
    </row>
    <row r="5092" spans="1:16" x14ac:dyDescent="0.25">
      <c r="A5092" s="9"/>
      <c r="C5092" s="116"/>
      <c r="D5092" s="117"/>
      <c r="L5092" s="13"/>
      <c r="M5092" s="13"/>
      <c r="P5092" s="13"/>
    </row>
    <row r="5093" spans="1:16" x14ac:dyDescent="0.25">
      <c r="A5093" s="9"/>
      <c r="C5093" s="116"/>
      <c r="D5093" s="117"/>
      <c r="L5093" s="13"/>
      <c r="M5093" s="13"/>
      <c r="P5093" s="13"/>
    </row>
    <row r="5094" spans="1:16" x14ac:dyDescent="0.25">
      <c r="A5094" s="9"/>
      <c r="C5094" s="116"/>
      <c r="D5094" s="117"/>
      <c r="L5094" s="13"/>
      <c r="M5094" s="13"/>
      <c r="P5094" s="13"/>
    </row>
    <row r="5095" spans="1:16" x14ac:dyDescent="0.25">
      <c r="A5095" s="9"/>
      <c r="C5095" s="116"/>
      <c r="D5095" s="117"/>
      <c r="L5095" s="13"/>
      <c r="M5095" s="13"/>
      <c r="P5095" s="13"/>
    </row>
    <row r="5096" spans="1:16" x14ac:dyDescent="0.25">
      <c r="A5096" s="9"/>
      <c r="C5096" s="116"/>
      <c r="D5096" s="117"/>
      <c r="L5096" s="13"/>
      <c r="M5096" s="13"/>
      <c r="P5096" s="13"/>
    </row>
    <row r="5097" spans="1:16" x14ac:dyDescent="0.25">
      <c r="A5097" s="9"/>
      <c r="C5097" s="116"/>
      <c r="D5097" s="117"/>
      <c r="L5097" s="13"/>
      <c r="M5097" s="13"/>
      <c r="P5097" s="13"/>
    </row>
    <row r="5098" spans="1:16" x14ac:dyDescent="0.25">
      <c r="A5098" s="9"/>
      <c r="C5098" s="116"/>
      <c r="D5098" s="117"/>
      <c r="L5098" s="13"/>
      <c r="M5098" s="13"/>
      <c r="P5098" s="13"/>
    </row>
    <row r="5099" spans="1:16" x14ac:dyDescent="0.25">
      <c r="A5099" s="9"/>
      <c r="C5099" s="116"/>
      <c r="D5099" s="117"/>
      <c r="L5099" s="13"/>
      <c r="M5099" s="13"/>
      <c r="P5099" s="13"/>
    </row>
    <row r="5100" spans="1:16" x14ac:dyDescent="0.25">
      <c r="A5100" s="9"/>
      <c r="C5100" s="116"/>
      <c r="D5100" s="117"/>
      <c r="L5100" s="13"/>
      <c r="M5100" s="13"/>
      <c r="P5100" s="13"/>
    </row>
    <row r="5101" spans="1:16" x14ac:dyDescent="0.25">
      <c r="A5101" s="9"/>
      <c r="C5101" s="116"/>
      <c r="D5101" s="117"/>
      <c r="L5101" s="13"/>
      <c r="M5101" s="13"/>
      <c r="P5101" s="13"/>
    </row>
    <row r="5102" spans="1:16" x14ac:dyDescent="0.25">
      <c r="A5102" s="9"/>
      <c r="C5102" s="116"/>
      <c r="D5102" s="117"/>
      <c r="L5102" s="13"/>
      <c r="M5102" s="13"/>
      <c r="P5102" s="13"/>
    </row>
    <row r="5103" spans="1:16" x14ac:dyDescent="0.25">
      <c r="A5103" s="9"/>
      <c r="C5103" s="116"/>
      <c r="D5103" s="117"/>
      <c r="L5103" s="13"/>
      <c r="M5103" s="13"/>
      <c r="P5103" s="13"/>
    </row>
    <row r="5104" spans="1:16" x14ac:dyDescent="0.25">
      <c r="A5104" s="9"/>
      <c r="C5104" s="116"/>
      <c r="D5104" s="117"/>
      <c r="L5104" s="13"/>
      <c r="M5104" s="13"/>
      <c r="P5104" s="13"/>
    </row>
    <row r="5105" spans="1:16" x14ac:dyDescent="0.25">
      <c r="A5105" s="9"/>
      <c r="C5105" s="116"/>
      <c r="D5105" s="117"/>
      <c r="L5105" s="13"/>
      <c r="M5105" s="13"/>
      <c r="P5105" s="13"/>
    </row>
    <row r="5106" spans="1:16" x14ac:dyDescent="0.25">
      <c r="A5106" s="9"/>
      <c r="C5106" s="116"/>
      <c r="D5106" s="117"/>
      <c r="L5106" s="13"/>
      <c r="M5106" s="13"/>
      <c r="P5106" s="13"/>
    </row>
    <row r="5107" spans="1:16" x14ac:dyDescent="0.25">
      <c r="A5107" s="9"/>
      <c r="C5107" s="116"/>
      <c r="D5107" s="117"/>
      <c r="L5107" s="13"/>
      <c r="M5107" s="13"/>
      <c r="P5107" s="13"/>
    </row>
    <row r="5108" spans="1:16" x14ac:dyDescent="0.25">
      <c r="A5108" s="9"/>
      <c r="C5108" s="116"/>
      <c r="D5108" s="117"/>
      <c r="L5108" s="13"/>
      <c r="M5108" s="13"/>
      <c r="P5108" s="13"/>
    </row>
    <row r="5109" spans="1:16" x14ac:dyDescent="0.25">
      <c r="A5109" s="9"/>
      <c r="C5109" s="116"/>
      <c r="D5109" s="117"/>
      <c r="L5109" s="13"/>
      <c r="M5109" s="13"/>
      <c r="P5109" s="13"/>
    </row>
    <row r="5110" spans="1:16" x14ac:dyDescent="0.25">
      <c r="A5110" s="9"/>
      <c r="C5110" s="116"/>
      <c r="D5110" s="117"/>
      <c r="L5110" s="13"/>
      <c r="M5110" s="13"/>
      <c r="P5110" s="13"/>
    </row>
    <row r="5111" spans="1:16" x14ac:dyDescent="0.25">
      <c r="A5111" s="9"/>
      <c r="C5111" s="116"/>
      <c r="D5111" s="117"/>
      <c r="L5111" s="13"/>
      <c r="M5111" s="13"/>
      <c r="P5111" s="13"/>
    </row>
    <row r="5112" spans="1:16" x14ac:dyDescent="0.25">
      <c r="A5112" s="9"/>
      <c r="C5112" s="116"/>
      <c r="D5112" s="117"/>
      <c r="L5112" s="13"/>
      <c r="M5112" s="13"/>
      <c r="P5112" s="13"/>
    </row>
    <row r="5113" spans="1:16" x14ac:dyDescent="0.25">
      <c r="A5113" s="9"/>
      <c r="C5113" s="116"/>
      <c r="D5113" s="117"/>
      <c r="L5113" s="13"/>
      <c r="M5113" s="13"/>
      <c r="P5113" s="13"/>
    </row>
    <row r="5114" spans="1:16" x14ac:dyDescent="0.25">
      <c r="A5114" s="9"/>
      <c r="C5114" s="116"/>
      <c r="D5114" s="117"/>
      <c r="L5114" s="13"/>
      <c r="M5114" s="13"/>
      <c r="P5114" s="13"/>
    </row>
    <row r="5115" spans="1:16" x14ac:dyDescent="0.25">
      <c r="A5115" s="9"/>
      <c r="C5115" s="116"/>
      <c r="D5115" s="117"/>
      <c r="L5115" s="13"/>
      <c r="M5115" s="13"/>
      <c r="P5115" s="13"/>
    </row>
    <row r="5116" spans="1:16" x14ac:dyDescent="0.25">
      <c r="A5116" s="9"/>
      <c r="C5116" s="116"/>
      <c r="D5116" s="117"/>
      <c r="L5116" s="13"/>
      <c r="M5116" s="13"/>
      <c r="P5116" s="13"/>
    </row>
    <row r="5117" spans="1:16" x14ac:dyDescent="0.25">
      <c r="A5117" s="9"/>
      <c r="C5117" s="116"/>
      <c r="D5117" s="117"/>
      <c r="L5117" s="13"/>
      <c r="M5117" s="13"/>
      <c r="P5117" s="13"/>
    </row>
    <row r="5118" spans="1:16" x14ac:dyDescent="0.25">
      <c r="A5118" s="9"/>
      <c r="C5118" s="116"/>
      <c r="D5118" s="117"/>
      <c r="L5118" s="13"/>
      <c r="M5118" s="13"/>
      <c r="P5118" s="13"/>
    </row>
    <row r="5119" spans="1:16" x14ac:dyDescent="0.25">
      <c r="A5119" s="9"/>
      <c r="C5119" s="116"/>
      <c r="D5119" s="117"/>
      <c r="L5119" s="13"/>
      <c r="M5119" s="13"/>
      <c r="P5119" s="13"/>
    </row>
    <row r="5120" spans="1:16" x14ac:dyDescent="0.25">
      <c r="A5120" s="9"/>
      <c r="C5120" s="116"/>
      <c r="D5120" s="117"/>
      <c r="L5120" s="13"/>
      <c r="M5120" s="13"/>
      <c r="P5120" s="13"/>
    </row>
    <row r="5121" spans="1:16" x14ac:dyDescent="0.25">
      <c r="A5121" s="9"/>
      <c r="C5121" s="116"/>
      <c r="D5121" s="117"/>
      <c r="L5121" s="13"/>
      <c r="M5121" s="13"/>
      <c r="P5121" s="13"/>
    </row>
    <row r="5122" spans="1:16" x14ac:dyDescent="0.25">
      <c r="A5122" s="9"/>
      <c r="C5122" s="116"/>
      <c r="D5122" s="117"/>
      <c r="L5122" s="13"/>
      <c r="M5122" s="13"/>
      <c r="P5122" s="13"/>
    </row>
    <row r="5123" spans="1:16" x14ac:dyDescent="0.25">
      <c r="A5123" s="9"/>
      <c r="C5123" s="116"/>
      <c r="D5123" s="117"/>
      <c r="L5123" s="13"/>
      <c r="M5123" s="13"/>
      <c r="P5123" s="13"/>
    </row>
    <row r="5124" spans="1:16" x14ac:dyDescent="0.25">
      <c r="A5124" s="9"/>
      <c r="C5124" s="116"/>
      <c r="D5124" s="117"/>
      <c r="L5124" s="13"/>
      <c r="M5124" s="13"/>
      <c r="P5124" s="13"/>
    </row>
    <row r="5125" spans="1:16" x14ac:dyDescent="0.25">
      <c r="A5125" s="9"/>
      <c r="C5125" s="116"/>
      <c r="D5125" s="117"/>
      <c r="L5125" s="13"/>
      <c r="M5125" s="13"/>
      <c r="P5125" s="13"/>
    </row>
    <row r="5126" spans="1:16" x14ac:dyDescent="0.25">
      <c r="A5126" s="9"/>
      <c r="C5126" s="116"/>
      <c r="D5126" s="117"/>
      <c r="L5126" s="13"/>
      <c r="M5126" s="13"/>
      <c r="P5126" s="13"/>
    </row>
    <row r="5127" spans="1:16" x14ac:dyDescent="0.25">
      <c r="A5127" s="9"/>
      <c r="C5127" s="116"/>
      <c r="D5127" s="117"/>
      <c r="L5127" s="13"/>
      <c r="M5127" s="13"/>
      <c r="P5127" s="13"/>
    </row>
    <row r="5128" spans="1:16" x14ac:dyDescent="0.25">
      <c r="A5128" s="9"/>
      <c r="C5128" s="116"/>
      <c r="D5128" s="117"/>
      <c r="L5128" s="13"/>
      <c r="M5128" s="13"/>
      <c r="P5128" s="13"/>
    </row>
    <row r="5129" spans="1:16" x14ac:dyDescent="0.25">
      <c r="A5129" s="9"/>
      <c r="C5129" s="116"/>
      <c r="D5129" s="117"/>
      <c r="L5129" s="13"/>
      <c r="M5129" s="13"/>
      <c r="P5129" s="13"/>
    </row>
    <row r="5130" spans="1:16" x14ac:dyDescent="0.25">
      <c r="A5130" s="9"/>
      <c r="C5130" s="116"/>
      <c r="D5130" s="117"/>
      <c r="L5130" s="13"/>
      <c r="M5130" s="13"/>
      <c r="P5130" s="13"/>
    </row>
    <row r="5131" spans="1:16" x14ac:dyDescent="0.25">
      <c r="A5131" s="9"/>
      <c r="C5131" s="116"/>
      <c r="D5131" s="117"/>
      <c r="L5131" s="13"/>
      <c r="M5131" s="13"/>
      <c r="P5131" s="13"/>
    </row>
    <row r="5132" spans="1:16" x14ac:dyDescent="0.25">
      <c r="A5132" s="9"/>
      <c r="C5132" s="116"/>
      <c r="D5132" s="117"/>
      <c r="L5132" s="13"/>
      <c r="M5132" s="13"/>
      <c r="P5132" s="13"/>
    </row>
    <row r="5133" spans="1:16" x14ac:dyDescent="0.25">
      <c r="A5133" s="9"/>
      <c r="C5133" s="116"/>
      <c r="D5133" s="117"/>
      <c r="L5133" s="13"/>
      <c r="M5133" s="13"/>
      <c r="P5133" s="13"/>
    </row>
    <row r="5134" spans="1:16" x14ac:dyDescent="0.25">
      <c r="A5134" s="9"/>
      <c r="C5134" s="116"/>
      <c r="D5134" s="117"/>
      <c r="L5134" s="13"/>
      <c r="M5134" s="13"/>
      <c r="P5134" s="13"/>
    </row>
    <row r="5135" spans="1:16" x14ac:dyDescent="0.25">
      <c r="A5135" s="9"/>
      <c r="C5135" s="116"/>
      <c r="D5135" s="117"/>
      <c r="L5135" s="13"/>
      <c r="M5135" s="13"/>
      <c r="P5135" s="13"/>
    </row>
    <row r="5136" spans="1:16" x14ac:dyDescent="0.25">
      <c r="A5136" s="9"/>
      <c r="C5136" s="116"/>
      <c r="D5136" s="117"/>
      <c r="L5136" s="13"/>
      <c r="M5136" s="13"/>
      <c r="P5136" s="13"/>
    </row>
    <row r="5137" spans="1:16" x14ac:dyDescent="0.25">
      <c r="A5137" s="9"/>
      <c r="C5137" s="116"/>
      <c r="D5137" s="117"/>
      <c r="L5137" s="13"/>
      <c r="M5137" s="13"/>
      <c r="P5137" s="13"/>
    </row>
    <row r="5138" spans="1:16" x14ac:dyDescent="0.25">
      <c r="A5138" s="9"/>
      <c r="C5138" s="116"/>
      <c r="D5138" s="117"/>
      <c r="L5138" s="13"/>
      <c r="M5138" s="13"/>
      <c r="P5138" s="13"/>
    </row>
    <row r="5139" spans="1:16" x14ac:dyDescent="0.25">
      <c r="A5139" s="9"/>
      <c r="C5139" s="116"/>
      <c r="D5139" s="117"/>
      <c r="L5139" s="13"/>
      <c r="M5139" s="13"/>
      <c r="P5139" s="13"/>
    </row>
    <row r="5140" spans="1:16" x14ac:dyDescent="0.25">
      <c r="A5140" s="9"/>
      <c r="C5140" s="116"/>
      <c r="D5140" s="117"/>
      <c r="L5140" s="13"/>
      <c r="M5140" s="13"/>
      <c r="P5140" s="13"/>
    </row>
    <row r="5141" spans="1:16" x14ac:dyDescent="0.25">
      <c r="A5141" s="9"/>
      <c r="C5141" s="116"/>
      <c r="D5141" s="117"/>
      <c r="L5141" s="13"/>
      <c r="M5141" s="13"/>
      <c r="P5141" s="13"/>
    </row>
    <row r="5142" spans="1:16" x14ac:dyDescent="0.25">
      <c r="A5142" s="9"/>
      <c r="C5142" s="116"/>
      <c r="D5142" s="117"/>
      <c r="L5142" s="13"/>
      <c r="M5142" s="13"/>
      <c r="P5142" s="13"/>
    </row>
    <row r="5143" spans="1:16" x14ac:dyDescent="0.25">
      <c r="A5143" s="9"/>
      <c r="C5143" s="116"/>
      <c r="D5143" s="117"/>
      <c r="L5143" s="13"/>
      <c r="M5143" s="13"/>
      <c r="P5143" s="13"/>
    </row>
    <row r="5144" spans="1:16" x14ac:dyDescent="0.25">
      <c r="A5144" s="9"/>
      <c r="C5144" s="116"/>
      <c r="D5144" s="117"/>
      <c r="L5144" s="13"/>
      <c r="M5144" s="13"/>
      <c r="P5144" s="13"/>
    </row>
    <row r="5145" spans="1:16" x14ac:dyDescent="0.25">
      <c r="A5145" s="9"/>
      <c r="C5145" s="116"/>
      <c r="D5145" s="117"/>
      <c r="L5145" s="13"/>
      <c r="M5145" s="13"/>
      <c r="P5145" s="13"/>
    </row>
    <row r="5146" spans="1:16" x14ac:dyDescent="0.25">
      <c r="A5146" s="9"/>
      <c r="C5146" s="116"/>
      <c r="D5146" s="117"/>
      <c r="L5146" s="13"/>
      <c r="M5146" s="13"/>
      <c r="P5146" s="13"/>
    </row>
    <row r="5147" spans="1:16" x14ac:dyDescent="0.25">
      <c r="A5147" s="9"/>
      <c r="C5147" s="116"/>
      <c r="D5147" s="117"/>
      <c r="L5147" s="13"/>
      <c r="M5147" s="13"/>
      <c r="P5147" s="13"/>
    </row>
    <row r="5148" spans="1:16" x14ac:dyDescent="0.25">
      <c r="A5148" s="9"/>
      <c r="C5148" s="116"/>
      <c r="D5148" s="117"/>
      <c r="L5148" s="13"/>
      <c r="M5148" s="13"/>
      <c r="P5148" s="13"/>
    </row>
    <row r="5149" spans="1:16" x14ac:dyDescent="0.25">
      <c r="A5149" s="9"/>
      <c r="C5149" s="116"/>
      <c r="D5149" s="117"/>
      <c r="L5149" s="13"/>
      <c r="M5149" s="13"/>
      <c r="P5149" s="13"/>
    </row>
    <row r="5150" spans="1:16" x14ac:dyDescent="0.25">
      <c r="A5150" s="9"/>
      <c r="C5150" s="116"/>
      <c r="D5150" s="117"/>
      <c r="L5150" s="13"/>
      <c r="M5150" s="13"/>
      <c r="P5150" s="13"/>
    </row>
    <row r="5151" spans="1:16" x14ac:dyDescent="0.25">
      <c r="A5151" s="9"/>
      <c r="C5151" s="116"/>
      <c r="D5151" s="117"/>
      <c r="L5151" s="13"/>
      <c r="M5151" s="13"/>
      <c r="P5151" s="13"/>
    </row>
    <row r="5152" spans="1:16" x14ac:dyDescent="0.25">
      <c r="A5152" s="9"/>
      <c r="C5152" s="116"/>
      <c r="D5152" s="117"/>
      <c r="L5152" s="13"/>
      <c r="M5152" s="13"/>
      <c r="P5152" s="13"/>
    </row>
    <row r="5153" spans="1:16" x14ac:dyDescent="0.25">
      <c r="A5153" s="9"/>
      <c r="C5153" s="116"/>
      <c r="D5153" s="117"/>
      <c r="L5153" s="13"/>
      <c r="M5153" s="13"/>
      <c r="P5153" s="13"/>
    </row>
    <row r="5154" spans="1:16" x14ac:dyDescent="0.25">
      <c r="A5154" s="9"/>
      <c r="C5154" s="116"/>
      <c r="D5154" s="117"/>
      <c r="L5154" s="13"/>
      <c r="M5154" s="13"/>
      <c r="P5154" s="13"/>
    </row>
    <row r="5155" spans="1:16" x14ac:dyDescent="0.25">
      <c r="A5155" s="9"/>
      <c r="C5155" s="116"/>
      <c r="D5155" s="117"/>
      <c r="L5155" s="13"/>
      <c r="M5155" s="13"/>
      <c r="P5155" s="13"/>
    </row>
    <row r="5156" spans="1:16" x14ac:dyDescent="0.25">
      <c r="A5156" s="9"/>
      <c r="C5156" s="116"/>
      <c r="D5156" s="117"/>
      <c r="L5156" s="13"/>
      <c r="M5156" s="13"/>
      <c r="P5156" s="13"/>
    </row>
    <row r="5157" spans="1:16" x14ac:dyDescent="0.25">
      <c r="A5157" s="9"/>
      <c r="C5157" s="116"/>
      <c r="D5157" s="117"/>
      <c r="L5157" s="13"/>
      <c r="M5157" s="13"/>
      <c r="P5157" s="13"/>
    </row>
    <row r="5158" spans="1:16" x14ac:dyDescent="0.25">
      <c r="A5158" s="9"/>
      <c r="C5158" s="116"/>
      <c r="D5158" s="117"/>
      <c r="L5158" s="13"/>
      <c r="M5158" s="13"/>
      <c r="P5158" s="13"/>
    </row>
    <row r="5159" spans="1:16" x14ac:dyDescent="0.25">
      <c r="A5159" s="9"/>
      <c r="C5159" s="116"/>
      <c r="D5159" s="117"/>
      <c r="L5159" s="13"/>
      <c r="M5159" s="13"/>
      <c r="P5159" s="13"/>
    </row>
    <row r="5160" spans="1:16" x14ac:dyDescent="0.25">
      <c r="A5160" s="9"/>
      <c r="C5160" s="116"/>
      <c r="D5160" s="117"/>
      <c r="L5160" s="13"/>
      <c r="M5160" s="13"/>
      <c r="P5160" s="13"/>
    </row>
    <row r="5161" spans="1:16" x14ac:dyDescent="0.25">
      <c r="A5161" s="9"/>
      <c r="C5161" s="116"/>
      <c r="D5161" s="117"/>
      <c r="L5161" s="13"/>
      <c r="M5161" s="13"/>
      <c r="P5161" s="13"/>
    </row>
    <row r="5162" spans="1:16" x14ac:dyDescent="0.25">
      <c r="A5162" s="9"/>
      <c r="C5162" s="116"/>
      <c r="D5162" s="117"/>
      <c r="L5162" s="13"/>
      <c r="M5162" s="13"/>
      <c r="P5162" s="13"/>
    </row>
    <row r="5163" spans="1:16" x14ac:dyDescent="0.25">
      <c r="A5163" s="9"/>
      <c r="C5163" s="116"/>
      <c r="D5163" s="117"/>
      <c r="L5163" s="13"/>
      <c r="M5163" s="13"/>
      <c r="P5163" s="13"/>
    </row>
    <row r="5164" spans="1:16" x14ac:dyDescent="0.25">
      <c r="A5164" s="9"/>
      <c r="C5164" s="116"/>
      <c r="D5164" s="117"/>
      <c r="L5164" s="13"/>
      <c r="M5164" s="13"/>
      <c r="P5164" s="13"/>
    </row>
    <row r="5165" spans="1:16" x14ac:dyDescent="0.25">
      <c r="A5165" s="9"/>
      <c r="C5165" s="116"/>
      <c r="D5165" s="117"/>
      <c r="L5165" s="13"/>
      <c r="M5165" s="13"/>
      <c r="P5165" s="13"/>
    </row>
    <row r="5166" spans="1:16" x14ac:dyDescent="0.25">
      <c r="A5166" s="9"/>
      <c r="C5166" s="116"/>
      <c r="D5166" s="117"/>
      <c r="L5166" s="13"/>
      <c r="M5166" s="13"/>
      <c r="P5166" s="13"/>
    </row>
    <row r="5167" spans="1:16" x14ac:dyDescent="0.25">
      <c r="A5167" s="9"/>
      <c r="C5167" s="116"/>
      <c r="D5167" s="117"/>
      <c r="L5167" s="13"/>
      <c r="M5167" s="13"/>
      <c r="P5167" s="13"/>
    </row>
    <row r="5168" spans="1:16" x14ac:dyDescent="0.25">
      <c r="A5168" s="9"/>
      <c r="C5168" s="116"/>
      <c r="D5168" s="117"/>
      <c r="L5168" s="13"/>
      <c r="M5168" s="13"/>
      <c r="P5168" s="13"/>
    </row>
    <row r="5169" spans="1:16" x14ac:dyDescent="0.25">
      <c r="A5169" s="9"/>
      <c r="C5169" s="116"/>
      <c r="D5169" s="117"/>
      <c r="L5169" s="13"/>
      <c r="M5169" s="13"/>
      <c r="P5169" s="13"/>
    </row>
    <row r="5170" spans="1:16" x14ac:dyDescent="0.25">
      <c r="A5170" s="9"/>
      <c r="C5170" s="116"/>
      <c r="D5170" s="117"/>
      <c r="L5170" s="13"/>
      <c r="M5170" s="13"/>
      <c r="P5170" s="13"/>
    </row>
    <row r="5171" spans="1:16" x14ac:dyDescent="0.25">
      <c r="A5171" s="9"/>
      <c r="C5171" s="116"/>
      <c r="D5171" s="117"/>
      <c r="L5171" s="13"/>
      <c r="M5171" s="13"/>
      <c r="P5171" s="13"/>
    </row>
    <row r="5172" spans="1:16" x14ac:dyDescent="0.25">
      <c r="A5172" s="9"/>
      <c r="C5172" s="116"/>
      <c r="D5172" s="117"/>
      <c r="L5172" s="13"/>
      <c r="M5172" s="13"/>
      <c r="P5172" s="13"/>
    </row>
    <row r="5173" spans="1:16" x14ac:dyDescent="0.25">
      <c r="A5173" s="9"/>
      <c r="C5173" s="116"/>
      <c r="D5173" s="117"/>
      <c r="L5173" s="13"/>
      <c r="M5173" s="13"/>
      <c r="P5173" s="13"/>
    </row>
    <row r="5174" spans="1:16" x14ac:dyDescent="0.25">
      <c r="A5174" s="9"/>
      <c r="C5174" s="116"/>
      <c r="D5174" s="117"/>
      <c r="L5174" s="13"/>
      <c r="M5174" s="13"/>
      <c r="P5174" s="13"/>
    </row>
    <row r="5175" spans="1:16" x14ac:dyDescent="0.25">
      <c r="A5175" s="9"/>
      <c r="C5175" s="116"/>
      <c r="D5175" s="117"/>
      <c r="L5175" s="13"/>
      <c r="M5175" s="13"/>
      <c r="P5175" s="13"/>
    </row>
    <row r="5176" spans="1:16" x14ac:dyDescent="0.25">
      <c r="A5176" s="9"/>
      <c r="C5176" s="116"/>
      <c r="D5176" s="117"/>
      <c r="L5176" s="13"/>
      <c r="M5176" s="13"/>
      <c r="P5176" s="13"/>
    </row>
    <row r="5177" spans="1:16" x14ac:dyDescent="0.25">
      <c r="A5177" s="9"/>
      <c r="C5177" s="116"/>
      <c r="D5177" s="117"/>
      <c r="L5177" s="13"/>
      <c r="M5177" s="13"/>
      <c r="P5177" s="13"/>
    </row>
    <row r="5178" spans="1:16" x14ac:dyDescent="0.25">
      <c r="A5178" s="9"/>
      <c r="C5178" s="116"/>
      <c r="D5178" s="117"/>
      <c r="L5178" s="13"/>
      <c r="M5178" s="13"/>
      <c r="P5178" s="13"/>
    </row>
    <row r="5179" spans="1:16" x14ac:dyDescent="0.25">
      <c r="A5179" s="9"/>
      <c r="C5179" s="116"/>
      <c r="D5179" s="117"/>
      <c r="L5179" s="13"/>
      <c r="M5179" s="13"/>
      <c r="P5179" s="13"/>
    </row>
    <row r="5180" spans="1:16" x14ac:dyDescent="0.25">
      <c r="A5180" s="9"/>
      <c r="C5180" s="116"/>
      <c r="D5180" s="117"/>
      <c r="L5180" s="13"/>
      <c r="M5180" s="13"/>
      <c r="P5180" s="13"/>
    </row>
    <row r="5181" spans="1:16" x14ac:dyDescent="0.25">
      <c r="A5181" s="9"/>
      <c r="C5181" s="116"/>
      <c r="D5181" s="117"/>
      <c r="L5181" s="13"/>
      <c r="M5181" s="13"/>
      <c r="P5181" s="13"/>
    </row>
    <row r="5182" spans="1:16" x14ac:dyDescent="0.25">
      <c r="A5182" s="9"/>
      <c r="C5182" s="116"/>
      <c r="D5182" s="117"/>
      <c r="L5182" s="13"/>
      <c r="M5182" s="13"/>
      <c r="P5182" s="13"/>
    </row>
    <row r="5183" spans="1:16" x14ac:dyDescent="0.25">
      <c r="A5183" s="9"/>
      <c r="C5183" s="116"/>
      <c r="D5183" s="117"/>
      <c r="L5183" s="13"/>
      <c r="M5183" s="13"/>
      <c r="P5183" s="13"/>
    </row>
    <row r="5184" spans="1:16" x14ac:dyDescent="0.25">
      <c r="A5184" s="9"/>
      <c r="C5184" s="116"/>
      <c r="D5184" s="117"/>
      <c r="L5184" s="13"/>
      <c r="M5184" s="13"/>
      <c r="P5184" s="13"/>
    </row>
    <row r="5185" spans="1:16" x14ac:dyDescent="0.25">
      <c r="A5185" s="9"/>
      <c r="C5185" s="116"/>
      <c r="D5185" s="117"/>
      <c r="L5185" s="13"/>
      <c r="M5185" s="13"/>
      <c r="P5185" s="13"/>
    </row>
    <row r="5186" spans="1:16" x14ac:dyDescent="0.25">
      <c r="A5186" s="9"/>
      <c r="C5186" s="116"/>
      <c r="D5186" s="117"/>
      <c r="L5186" s="13"/>
      <c r="M5186" s="13"/>
      <c r="P5186" s="13"/>
    </row>
    <row r="5187" spans="1:16" x14ac:dyDescent="0.25">
      <c r="A5187" s="9"/>
      <c r="C5187" s="116"/>
      <c r="D5187" s="117"/>
      <c r="L5187" s="13"/>
      <c r="M5187" s="13"/>
      <c r="P5187" s="13"/>
    </row>
    <row r="5188" spans="1:16" x14ac:dyDescent="0.25">
      <c r="A5188" s="9"/>
      <c r="C5188" s="116"/>
      <c r="D5188" s="117"/>
      <c r="L5188" s="13"/>
      <c r="M5188" s="13"/>
      <c r="P5188" s="13"/>
    </row>
    <row r="5189" spans="1:16" x14ac:dyDescent="0.25">
      <c r="A5189" s="9"/>
      <c r="C5189" s="116"/>
      <c r="D5189" s="117"/>
      <c r="L5189" s="13"/>
      <c r="M5189" s="13"/>
      <c r="P5189" s="13"/>
    </row>
    <row r="5190" spans="1:16" x14ac:dyDescent="0.25">
      <c r="A5190" s="9"/>
      <c r="C5190" s="116"/>
      <c r="D5190" s="117"/>
      <c r="L5190" s="13"/>
      <c r="M5190" s="13"/>
      <c r="P5190" s="13"/>
    </row>
    <row r="5191" spans="1:16" x14ac:dyDescent="0.25">
      <c r="A5191" s="9"/>
      <c r="C5191" s="116"/>
      <c r="D5191" s="117"/>
      <c r="L5191" s="13"/>
      <c r="M5191" s="13"/>
      <c r="P5191" s="13"/>
    </row>
    <row r="5192" spans="1:16" x14ac:dyDescent="0.25">
      <c r="A5192" s="9"/>
      <c r="C5192" s="116"/>
      <c r="D5192" s="117"/>
      <c r="L5192" s="13"/>
      <c r="M5192" s="13"/>
      <c r="P5192" s="13"/>
    </row>
    <row r="5193" spans="1:16" x14ac:dyDescent="0.25">
      <c r="A5193" s="9"/>
      <c r="C5193" s="116"/>
      <c r="D5193" s="117"/>
      <c r="L5193" s="13"/>
      <c r="M5193" s="13"/>
      <c r="P5193" s="13"/>
    </row>
    <row r="5194" spans="1:16" x14ac:dyDescent="0.25">
      <c r="A5194" s="9"/>
      <c r="C5194" s="116"/>
      <c r="D5194" s="117"/>
      <c r="L5194" s="13"/>
      <c r="M5194" s="13"/>
      <c r="P5194" s="13"/>
    </row>
    <row r="5195" spans="1:16" x14ac:dyDescent="0.25">
      <c r="A5195" s="9"/>
      <c r="C5195" s="116"/>
      <c r="D5195" s="117"/>
      <c r="L5195" s="13"/>
      <c r="M5195" s="13"/>
      <c r="P5195" s="13"/>
    </row>
    <row r="5196" spans="1:16" x14ac:dyDescent="0.25">
      <c r="A5196" s="9"/>
      <c r="C5196" s="116"/>
      <c r="D5196" s="117"/>
      <c r="L5196" s="13"/>
      <c r="M5196" s="13"/>
      <c r="P5196" s="13"/>
    </row>
    <row r="5197" spans="1:16" x14ac:dyDescent="0.25">
      <c r="A5197" s="9"/>
      <c r="C5197" s="116"/>
      <c r="D5197" s="117"/>
      <c r="L5197" s="13"/>
      <c r="M5197" s="13"/>
      <c r="P5197" s="13"/>
    </row>
    <row r="5198" spans="1:16" x14ac:dyDescent="0.25">
      <c r="A5198" s="9"/>
      <c r="C5198" s="116"/>
      <c r="D5198" s="117"/>
      <c r="L5198" s="13"/>
      <c r="M5198" s="13"/>
      <c r="P5198" s="13"/>
    </row>
    <row r="5199" spans="1:16" x14ac:dyDescent="0.25">
      <c r="A5199" s="9"/>
      <c r="C5199" s="116"/>
      <c r="D5199" s="117"/>
      <c r="L5199" s="13"/>
      <c r="M5199" s="13"/>
      <c r="P5199" s="13"/>
    </row>
    <row r="5200" spans="1:16" x14ac:dyDescent="0.25">
      <c r="A5200" s="9"/>
      <c r="C5200" s="116"/>
      <c r="D5200" s="117"/>
      <c r="L5200" s="13"/>
      <c r="M5200" s="13"/>
      <c r="P5200" s="13"/>
    </row>
    <row r="5201" spans="1:16" x14ac:dyDescent="0.25">
      <c r="A5201" s="9"/>
      <c r="C5201" s="116"/>
      <c r="D5201" s="117"/>
      <c r="L5201" s="13"/>
      <c r="M5201" s="13"/>
      <c r="P5201" s="13"/>
    </row>
    <row r="5202" spans="1:16" x14ac:dyDescent="0.25">
      <c r="A5202" s="9"/>
      <c r="C5202" s="116"/>
      <c r="D5202" s="117"/>
      <c r="L5202" s="13"/>
      <c r="M5202" s="13"/>
      <c r="P5202" s="13"/>
    </row>
    <row r="5203" spans="1:16" x14ac:dyDescent="0.25">
      <c r="A5203" s="9"/>
      <c r="C5203" s="116"/>
      <c r="D5203" s="117"/>
      <c r="L5203" s="13"/>
      <c r="M5203" s="13"/>
      <c r="P5203" s="13"/>
    </row>
    <row r="5204" spans="1:16" x14ac:dyDescent="0.25">
      <c r="A5204" s="9"/>
      <c r="C5204" s="116"/>
      <c r="D5204" s="117"/>
      <c r="L5204" s="13"/>
      <c r="M5204" s="13"/>
      <c r="P5204" s="13"/>
    </row>
    <row r="5205" spans="1:16" x14ac:dyDescent="0.25">
      <c r="A5205" s="9"/>
      <c r="C5205" s="116"/>
      <c r="D5205" s="117"/>
      <c r="L5205" s="13"/>
      <c r="M5205" s="13"/>
      <c r="P5205" s="13"/>
    </row>
    <row r="5206" spans="1:16" x14ac:dyDescent="0.25">
      <c r="A5206" s="9"/>
      <c r="C5206" s="116"/>
      <c r="D5206" s="117"/>
      <c r="L5206" s="13"/>
      <c r="M5206" s="13"/>
      <c r="P5206" s="13"/>
    </row>
    <row r="5207" spans="1:16" x14ac:dyDescent="0.25">
      <c r="A5207" s="9"/>
      <c r="C5207" s="116"/>
      <c r="D5207" s="117"/>
      <c r="L5207" s="13"/>
      <c r="M5207" s="13"/>
      <c r="P5207" s="13"/>
    </row>
    <row r="5208" spans="1:16" x14ac:dyDescent="0.25">
      <c r="A5208" s="9"/>
      <c r="C5208" s="116"/>
      <c r="D5208" s="117"/>
      <c r="L5208" s="13"/>
      <c r="M5208" s="13"/>
      <c r="P5208" s="13"/>
    </row>
    <row r="5209" spans="1:16" x14ac:dyDescent="0.25">
      <c r="A5209" s="9"/>
      <c r="C5209" s="116"/>
      <c r="D5209" s="117"/>
      <c r="L5209" s="13"/>
      <c r="M5209" s="13"/>
      <c r="P5209" s="13"/>
    </row>
    <row r="5210" spans="1:16" x14ac:dyDescent="0.25">
      <c r="A5210" s="9"/>
      <c r="C5210" s="116"/>
      <c r="D5210" s="117"/>
      <c r="L5210" s="13"/>
      <c r="M5210" s="13"/>
      <c r="P5210" s="13"/>
    </row>
    <row r="5211" spans="1:16" x14ac:dyDescent="0.25">
      <c r="A5211" s="9"/>
      <c r="C5211" s="116"/>
      <c r="D5211" s="117"/>
      <c r="L5211" s="13"/>
      <c r="M5211" s="13"/>
      <c r="P5211" s="13"/>
    </row>
    <row r="5212" spans="1:16" x14ac:dyDescent="0.25">
      <c r="A5212" s="9"/>
      <c r="C5212" s="116"/>
      <c r="D5212" s="117"/>
      <c r="L5212" s="13"/>
      <c r="M5212" s="13"/>
      <c r="P5212" s="13"/>
    </row>
    <row r="5213" spans="1:16" x14ac:dyDescent="0.25">
      <c r="A5213" s="9"/>
      <c r="C5213" s="116"/>
      <c r="D5213" s="117"/>
      <c r="L5213" s="13"/>
      <c r="M5213" s="13"/>
      <c r="P5213" s="13"/>
    </row>
    <row r="5214" spans="1:16" x14ac:dyDescent="0.25">
      <c r="A5214" s="9"/>
      <c r="C5214" s="116"/>
      <c r="D5214" s="117"/>
      <c r="L5214" s="13"/>
      <c r="M5214" s="13"/>
      <c r="P5214" s="13"/>
    </row>
    <row r="5215" spans="1:16" x14ac:dyDescent="0.25">
      <c r="A5215" s="9"/>
      <c r="C5215" s="116"/>
      <c r="D5215" s="117"/>
      <c r="L5215" s="13"/>
      <c r="M5215" s="13"/>
      <c r="P5215" s="13"/>
    </row>
    <row r="5216" spans="1:16" x14ac:dyDescent="0.25">
      <c r="A5216" s="9"/>
      <c r="C5216" s="116"/>
      <c r="D5216" s="117"/>
      <c r="L5216" s="13"/>
      <c r="M5216" s="13"/>
      <c r="P5216" s="13"/>
    </row>
    <row r="5217" spans="1:16" x14ac:dyDescent="0.25">
      <c r="A5217" s="9"/>
      <c r="C5217" s="116"/>
      <c r="D5217" s="117"/>
      <c r="L5217" s="13"/>
      <c r="M5217" s="13"/>
      <c r="P5217" s="13"/>
    </row>
    <row r="5218" spans="1:16" x14ac:dyDescent="0.25">
      <c r="A5218" s="9"/>
      <c r="C5218" s="116"/>
      <c r="D5218" s="117"/>
      <c r="L5218" s="13"/>
      <c r="M5218" s="13"/>
      <c r="P5218" s="13"/>
    </row>
    <row r="5219" spans="1:16" x14ac:dyDescent="0.25">
      <c r="A5219" s="9"/>
      <c r="C5219" s="116"/>
      <c r="D5219" s="117"/>
      <c r="L5219" s="13"/>
      <c r="M5219" s="13"/>
      <c r="P5219" s="13"/>
    </row>
    <row r="5220" spans="1:16" x14ac:dyDescent="0.25">
      <c r="A5220" s="9"/>
      <c r="C5220" s="116"/>
      <c r="D5220" s="117"/>
      <c r="L5220" s="13"/>
      <c r="M5220" s="13"/>
      <c r="P5220" s="13"/>
    </row>
    <row r="5221" spans="1:16" x14ac:dyDescent="0.25">
      <c r="A5221" s="9"/>
      <c r="C5221" s="116"/>
      <c r="D5221" s="117"/>
      <c r="L5221" s="13"/>
      <c r="M5221" s="13"/>
      <c r="P5221" s="13"/>
    </row>
    <row r="5222" spans="1:16" x14ac:dyDescent="0.25">
      <c r="A5222" s="9"/>
      <c r="C5222" s="116"/>
      <c r="D5222" s="117"/>
      <c r="L5222" s="13"/>
      <c r="M5222" s="13"/>
      <c r="P5222" s="13"/>
    </row>
    <row r="5223" spans="1:16" x14ac:dyDescent="0.25">
      <c r="A5223" s="9"/>
      <c r="C5223" s="116"/>
      <c r="D5223" s="117"/>
      <c r="L5223" s="13"/>
      <c r="M5223" s="13"/>
      <c r="P5223" s="13"/>
    </row>
    <row r="5224" spans="1:16" x14ac:dyDescent="0.25">
      <c r="A5224" s="9"/>
      <c r="C5224" s="116"/>
      <c r="D5224" s="117"/>
      <c r="L5224" s="13"/>
      <c r="M5224" s="13"/>
      <c r="P5224" s="13"/>
    </row>
    <row r="5225" spans="1:16" x14ac:dyDescent="0.25">
      <c r="A5225" s="9"/>
      <c r="C5225" s="116"/>
      <c r="D5225" s="117"/>
      <c r="L5225" s="13"/>
      <c r="M5225" s="13"/>
      <c r="P5225" s="13"/>
    </row>
    <row r="5226" spans="1:16" x14ac:dyDescent="0.25">
      <c r="A5226" s="9"/>
      <c r="C5226" s="116"/>
      <c r="D5226" s="117"/>
      <c r="L5226" s="13"/>
      <c r="M5226" s="13"/>
      <c r="P5226" s="13"/>
    </row>
    <row r="5227" spans="1:16" x14ac:dyDescent="0.25">
      <c r="A5227" s="9"/>
      <c r="C5227" s="116"/>
      <c r="D5227" s="117"/>
      <c r="L5227" s="13"/>
      <c r="M5227" s="13"/>
      <c r="P5227" s="13"/>
    </row>
    <row r="5228" spans="1:16" x14ac:dyDescent="0.25">
      <c r="A5228" s="9"/>
      <c r="C5228" s="116"/>
      <c r="D5228" s="117"/>
      <c r="L5228" s="13"/>
      <c r="M5228" s="13"/>
      <c r="P5228" s="13"/>
    </row>
    <row r="5229" spans="1:16" x14ac:dyDescent="0.25">
      <c r="A5229" s="9"/>
      <c r="C5229" s="116"/>
      <c r="D5229" s="117"/>
      <c r="L5229" s="13"/>
      <c r="M5229" s="13"/>
      <c r="P5229" s="13"/>
    </row>
    <row r="5230" spans="1:16" x14ac:dyDescent="0.25">
      <c r="A5230" s="9"/>
      <c r="C5230" s="116"/>
      <c r="D5230" s="117"/>
      <c r="L5230" s="13"/>
      <c r="M5230" s="13"/>
      <c r="P5230" s="13"/>
    </row>
    <row r="5231" spans="1:16" x14ac:dyDescent="0.25">
      <c r="A5231" s="9"/>
      <c r="C5231" s="116"/>
      <c r="D5231" s="117"/>
      <c r="L5231" s="13"/>
      <c r="M5231" s="13"/>
      <c r="P5231" s="13"/>
    </row>
    <row r="5232" spans="1:16" x14ac:dyDescent="0.25">
      <c r="A5232" s="9"/>
      <c r="C5232" s="116"/>
      <c r="D5232" s="117"/>
      <c r="L5232" s="13"/>
      <c r="M5232" s="13"/>
      <c r="P5232" s="13"/>
    </row>
    <row r="5233" spans="1:16" x14ac:dyDescent="0.25">
      <c r="A5233" s="9"/>
      <c r="C5233" s="116"/>
      <c r="D5233" s="117"/>
      <c r="L5233" s="13"/>
      <c r="M5233" s="13"/>
      <c r="P5233" s="13"/>
    </row>
    <row r="5234" spans="1:16" x14ac:dyDescent="0.25">
      <c r="A5234" s="9"/>
      <c r="C5234" s="116"/>
      <c r="D5234" s="117"/>
      <c r="L5234" s="13"/>
      <c r="M5234" s="13"/>
      <c r="P5234" s="13"/>
    </row>
    <row r="5235" spans="1:16" x14ac:dyDescent="0.25">
      <c r="A5235" s="9"/>
      <c r="C5235" s="116"/>
      <c r="D5235" s="117"/>
      <c r="L5235" s="13"/>
      <c r="M5235" s="13"/>
      <c r="P5235" s="13"/>
    </row>
    <row r="5236" spans="1:16" x14ac:dyDescent="0.25">
      <c r="A5236" s="9"/>
      <c r="C5236" s="116"/>
      <c r="D5236" s="117"/>
      <c r="L5236" s="13"/>
      <c r="M5236" s="13"/>
      <c r="P5236" s="13"/>
    </row>
    <row r="5237" spans="1:16" x14ac:dyDescent="0.25">
      <c r="A5237" s="9"/>
      <c r="C5237" s="116"/>
      <c r="D5237" s="117"/>
      <c r="L5237" s="13"/>
      <c r="M5237" s="13"/>
      <c r="P5237" s="13"/>
    </row>
    <row r="5238" spans="1:16" x14ac:dyDescent="0.25">
      <c r="A5238" s="9"/>
      <c r="C5238" s="116"/>
      <c r="D5238" s="117"/>
      <c r="L5238" s="13"/>
      <c r="M5238" s="13"/>
      <c r="P5238" s="13"/>
    </row>
    <row r="5239" spans="1:16" x14ac:dyDescent="0.25">
      <c r="A5239" s="9"/>
      <c r="C5239" s="116"/>
      <c r="D5239" s="117"/>
      <c r="L5239" s="13"/>
      <c r="M5239" s="13"/>
      <c r="P5239" s="13"/>
    </row>
    <row r="5240" spans="1:16" x14ac:dyDescent="0.25">
      <c r="A5240" s="9"/>
      <c r="C5240" s="116"/>
      <c r="D5240" s="117"/>
      <c r="L5240" s="13"/>
      <c r="M5240" s="13"/>
      <c r="P5240" s="13"/>
    </row>
    <row r="5241" spans="1:16" x14ac:dyDescent="0.25">
      <c r="A5241" s="9"/>
      <c r="C5241" s="116"/>
      <c r="D5241" s="117"/>
      <c r="L5241" s="13"/>
      <c r="M5241" s="13"/>
      <c r="P5241" s="13"/>
    </row>
    <row r="5242" spans="1:16" x14ac:dyDescent="0.25">
      <c r="A5242" s="9"/>
      <c r="C5242" s="116"/>
      <c r="D5242" s="117"/>
      <c r="L5242" s="13"/>
      <c r="M5242" s="13"/>
      <c r="P5242" s="13"/>
    </row>
    <row r="5243" spans="1:16" x14ac:dyDescent="0.25">
      <c r="A5243" s="9"/>
      <c r="C5243" s="116"/>
      <c r="D5243" s="117"/>
      <c r="L5243" s="13"/>
      <c r="M5243" s="13"/>
      <c r="P5243" s="13"/>
    </row>
    <row r="5244" spans="1:16" x14ac:dyDescent="0.25">
      <c r="A5244" s="9"/>
      <c r="C5244" s="116"/>
      <c r="D5244" s="117"/>
      <c r="L5244" s="13"/>
      <c r="M5244" s="13"/>
      <c r="P5244" s="13"/>
    </row>
    <row r="5245" spans="1:16" x14ac:dyDescent="0.25">
      <c r="A5245" s="9"/>
      <c r="C5245" s="116"/>
      <c r="D5245" s="117"/>
      <c r="L5245" s="13"/>
      <c r="M5245" s="13"/>
      <c r="P5245" s="13"/>
    </row>
    <row r="5246" spans="1:16" x14ac:dyDescent="0.25">
      <c r="A5246" s="9"/>
      <c r="C5246" s="116"/>
      <c r="D5246" s="117"/>
      <c r="L5246" s="13"/>
      <c r="M5246" s="13"/>
      <c r="P5246" s="13"/>
    </row>
    <row r="5247" spans="1:16" x14ac:dyDescent="0.25">
      <c r="A5247" s="9"/>
      <c r="C5247" s="116"/>
      <c r="D5247" s="117"/>
      <c r="L5247" s="13"/>
      <c r="M5247" s="13"/>
      <c r="P5247" s="13"/>
    </row>
    <row r="5248" spans="1:16" x14ac:dyDescent="0.25">
      <c r="A5248" s="9"/>
      <c r="C5248" s="116"/>
      <c r="D5248" s="117"/>
      <c r="L5248" s="13"/>
      <c r="M5248" s="13"/>
      <c r="P5248" s="13"/>
    </row>
    <row r="5249" spans="1:16" x14ac:dyDescent="0.25">
      <c r="A5249" s="9"/>
      <c r="C5249" s="116"/>
      <c r="D5249" s="117"/>
      <c r="L5249" s="13"/>
      <c r="M5249" s="13"/>
      <c r="P5249" s="13"/>
    </row>
    <row r="5250" spans="1:16" x14ac:dyDescent="0.25">
      <c r="A5250" s="9"/>
      <c r="C5250" s="116"/>
      <c r="D5250" s="117"/>
      <c r="L5250" s="13"/>
      <c r="M5250" s="13"/>
      <c r="P5250" s="13"/>
    </row>
    <row r="5251" spans="1:16" x14ac:dyDescent="0.25">
      <c r="A5251" s="9"/>
      <c r="C5251" s="116"/>
      <c r="D5251" s="117"/>
      <c r="L5251" s="13"/>
      <c r="M5251" s="13"/>
      <c r="P5251" s="13"/>
    </row>
    <row r="5252" spans="1:16" x14ac:dyDescent="0.25">
      <c r="A5252" s="9"/>
      <c r="C5252" s="116"/>
      <c r="D5252" s="117"/>
      <c r="L5252" s="13"/>
      <c r="M5252" s="13"/>
      <c r="P5252" s="13"/>
    </row>
    <row r="5253" spans="1:16" x14ac:dyDescent="0.25">
      <c r="A5253" s="9"/>
      <c r="C5253" s="116"/>
      <c r="D5253" s="117"/>
      <c r="L5253" s="13"/>
      <c r="M5253" s="13"/>
      <c r="P5253" s="13"/>
    </row>
    <row r="5254" spans="1:16" x14ac:dyDescent="0.25">
      <c r="A5254" s="9"/>
      <c r="C5254" s="116"/>
      <c r="D5254" s="117"/>
      <c r="L5254" s="13"/>
      <c r="M5254" s="13"/>
      <c r="P5254" s="13"/>
    </row>
    <row r="5255" spans="1:16" x14ac:dyDescent="0.25">
      <c r="A5255" s="9"/>
      <c r="C5255" s="116"/>
      <c r="D5255" s="117"/>
      <c r="L5255" s="13"/>
      <c r="M5255" s="13"/>
      <c r="P5255" s="13"/>
    </row>
    <row r="5256" spans="1:16" x14ac:dyDescent="0.25">
      <c r="A5256" s="9"/>
      <c r="C5256" s="116"/>
      <c r="D5256" s="117"/>
      <c r="L5256" s="13"/>
      <c r="M5256" s="13"/>
      <c r="P5256" s="13"/>
    </row>
    <row r="5257" spans="1:16" x14ac:dyDescent="0.25">
      <c r="A5257" s="9"/>
      <c r="C5257" s="116"/>
      <c r="D5257" s="117"/>
      <c r="L5257" s="13"/>
      <c r="M5257" s="13"/>
      <c r="P5257" s="13"/>
    </row>
    <row r="5258" spans="1:16" x14ac:dyDescent="0.25">
      <c r="A5258" s="9"/>
      <c r="C5258" s="116"/>
      <c r="D5258" s="117"/>
      <c r="L5258" s="13"/>
      <c r="M5258" s="13"/>
      <c r="P5258" s="13"/>
    </row>
    <row r="5259" spans="1:16" x14ac:dyDescent="0.25">
      <c r="A5259" s="9"/>
      <c r="C5259" s="116"/>
      <c r="D5259" s="117"/>
      <c r="L5259" s="13"/>
      <c r="M5259" s="13"/>
      <c r="P5259" s="13"/>
    </row>
    <row r="5260" spans="1:16" x14ac:dyDescent="0.25">
      <c r="A5260" s="9"/>
      <c r="C5260" s="116"/>
      <c r="D5260" s="117"/>
      <c r="L5260" s="13"/>
      <c r="M5260" s="13"/>
      <c r="P5260" s="13"/>
    </row>
    <row r="5261" spans="1:16" x14ac:dyDescent="0.25">
      <c r="A5261" s="9"/>
      <c r="C5261" s="116"/>
      <c r="D5261" s="117"/>
      <c r="L5261" s="13"/>
      <c r="M5261" s="13"/>
      <c r="P5261" s="13"/>
    </row>
    <row r="5262" spans="1:16" x14ac:dyDescent="0.25">
      <c r="A5262" s="9"/>
      <c r="C5262" s="116"/>
      <c r="D5262" s="117"/>
      <c r="L5262" s="13"/>
      <c r="M5262" s="13"/>
      <c r="P5262" s="13"/>
    </row>
    <row r="5263" spans="1:16" x14ac:dyDescent="0.25">
      <c r="A5263" s="9"/>
      <c r="C5263" s="116"/>
      <c r="D5263" s="117"/>
      <c r="L5263" s="13"/>
      <c r="M5263" s="13"/>
      <c r="P5263" s="13"/>
    </row>
    <row r="5264" spans="1:16" x14ac:dyDescent="0.25">
      <c r="A5264" s="9"/>
      <c r="C5264" s="116"/>
      <c r="D5264" s="117"/>
      <c r="L5264" s="13"/>
      <c r="M5264" s="13"/>
      <c r="P5264" s="13"/>
    </row>
    <row r="5265" spans="1:16" x14ac:dyDescent="0.25">
      <c r="A5265" s="9"/>
      <c r="C5265" s="116"/>
      <c r="D5265" s="117"/>
      <c r="L5265" s="13"/>
      <c r="M5265" s="13"/>
      <c r="P5265" s="13"/>
    </row>
    <row r="5266" spans="1:16" x14ac:dyDescent="0.25">
      <c r="A5266" s="9"/>
      <c r="C5266" s="116"/>
      <c r="D5266" s="117"/>
      <c r="L5266" s="13"/>
      <c r="M5266" s="13"/>
      <c r="P5266" s="13"/>
    </row>
    <row r="5267" spans="1:16" x14ac:dyDescent="0.25">
      <c r="A5267" s="9"/>
      <c r="C5267" s="116"/>
      <c r="D5267" s="117"/>
      <c r="L5267" s="13"/>
      <c r="M5267" s="13"/>
      <c r="P5267" s="13"/>
    </row>
    <row r="5268" spans="1:16" x14ac:dyDescent="0.25">
      <c r="A5268" s="9"/>
      <c r="C5268" s="116"/>
      <c r="D5268" s="117"/>
      <c r="L5268" s="13"/>
      <c r="M5268" s="13"/>
      <c r="P5268" s="13"/>
    </row>
    <row r="5269" spans="1:16" x14ac:dyDescent="0.25">
      <c r="A5269" s="9"/>
      <c r="C5269" s="116"/>
      <c r="D5269" s="117"/>
      <c r="L5269" s="13"/>
      <c r="M5269" s="13"/>
      <c r="P5269" s="13"/>
    </row>
    <row r="5270" spans="1:16" x14ac:dyDescent="0.25">
      <c r="A5270" s="9"/>
      <c r="C5270" s="116"/>
      <c r="D5270" s="117"/>
      <c r="L5270" s="13"/>
      <c r="M5270" s="13"/>
      <c r="P5270" s="13"/>
    </row>
    <row r="5271" spans="1:16" x14ac:dyDescent="0.25">
      <c r="A5271" s="9"/>
      <c r="C5271" s="116"/>
      <c r="D5271" s="117"/>
      <c r="L5271" s="13"/>
      <c r="M5271" s="13"/>
      <c r="P5271" s="13"/>
    </row>
    <row r="5272" spans="1:16" x14ac:dyDescent="0.25">
      <c r="A5272" s="9"/>
      <c r="C5272" s="116"/>
      <c r="D5272" s="117"/>
      <c r="L5272" s="13"/>
      <c r="M5272" s="13"/>
      <c r="P5272" s="13"/>
    </row>
    <row r="5273" spans="1:16" x14ac:dyDescent="0.25">
      <c r="A5273" s="9"/>
      <c r="C5273" s="116"/>
      <c r="D5273" s="117"/>
      <c r="L5273" s="13"/>
      <c r="M5273" s="13"/>
      <c r="P5273" s="13"/>
    </row>
    <row r="5274" spans="1:16" x14ac:dyDescent="0.25">
      <c r="A5274" s="9"/>
      <c r="C5274" s="116"/>
      <c r="D5274" s="117"/>
      <c r="L5274" s="13"/>
      <c r="M5274" s="13"/>
      <c r="P5274" s="13"/>
    </row>
    <row r="5275" spans="1:16" x14ac:dyDescent="0.25">
      <c r="A5275" s="9"/>
      <c r="C5275" s="116"/>
      <c r="D5275" s="117"/>
      <c r="L5275" s="13"/>
      <c r="M5275" s="13"/>
      <c r="P5275" s="13"/>
    </row>
    <row r="5276" spans="1:16" x14ac:dyDescent="0.25">
      <c r="A5276" s="9"/>
      <c r="C5276" s="116"/>
      <c r="D5276" s="117"/>
      <c r="L5276" s="13"/>
      <c r="M5276" s="13"/>
      <c r="P5276" s="13"/>
    </row>
    <row r="5277" spans="1:16" x14ac:dyDescent="0.25">
      <c r="A5277" s="9"/>
      <c r="C5277" s="116"/>
      <c r="D5277" s="117"/>
      <c r="L5277" s="13"/>
      <c r="M5277" s="13"/>
      <c r="P5277" s="13"/>
    </row>
    <row r="5278" spans="1:16" x14ac:dyDescent="0.25">
      <c r="A5278" s="9"/>
      <c r="C5278" s="116"/>
      <c r="D5278" s="117"/>
      <c r="L5278" s="13"/>
      <c r="M5278" s="13"/>
      <c r="P5278" s="13"/>
    </row>
    <row r="5279" spans="1:16" x14ac:dyDescent="0.25">
      <c r="A5279" s="9"/>
      <c r="C5279" s="116"/>
      <c r="D5279" s="117"/>
      <c r="L5279" s="13"/>
      <c r="M5279" s="13"/>
      <c r="P5279" s="13"/>
    </row>
    <row r="5280" spans="1:16" x14ac:dyDescent="0.25">
      <c r="A5280" s="9"/>
      <c r="C5280" s="116"/>
      <c r="D5280" s="117"/>
      <c r="L5280" s="13"/>
      <c r="M5280" s="13"/>
      <c r="P5280" s="13"/>
    </row>
    <row r="5281" spans="1:16" x14ac:dyDescent="0.25">
      <c r="A5281" s="9"/>
      <c r="C5281" s="116"/>
      <c r="D5281" s="117"/>
      <c r="L5281" s="13"/>
      <c r="M5281" s="13"/>
      <c r="P5281" s="13"/>
    </row>
    <row r="5282" spans="1:16" x14ac:dyDescent="0.25">
      <c r="A5282" s="9"/>
      <c r="C5282" s="116"/>
      <c r="D5282" s="117"/>
      <c r="L5282" s="13"/>
      <c r="M5282" s="13"/>
      <c r="P5282" s="13"/>
    </row>
    <row r="5283" spans="1:16" x14ac:dyDescent="0.25">
      <c r="A5283" s="9"/>
      <c r="C5283" s="116"/>
      <c r="D5283" s="117"/>
      <c r="L5283" s="13"/>
      <c r="M5283" s="13"/>
      <c r="P5283" s="13"/>
    </row>
    <row r="5284" spans="1:16" x14ac:dyDescent="0.25">
      <c r="A5284" s="9"/>
      <c r="C5284" s="116"/>
      <c r="D5284" s="117"/>
      <c r="L5284" s="13"/>
      <c r="M5284" s="13"/>
      <c r="P5284" s="13"/>
    </row>
    <row r="5285" spans="1:16" x14ac:dyDescent="0.25">
      <c r="A5285" s="9"/>
      <c r="C5285" s="116"/>
      <c r="D5285" s="117"/>
      <c r="L5285" s="13"/>
      <c r="M5285" s="13"/>
      <c r="P5285" s="13"/>
    </row>
    <row r="5286" spans="1:16" x14ac:dyDescent="0.25">
      <c r="A5286" s="9"/>
      <c r="C5286" s="116"/>
      <c r="D5286" s="117"/>
      <c r="L5286" s="13"/>
      <c r="M5286" s="13"/>
      <c r="P5286" s="13"/>
    </row>
    <row r="5287" spans="1:16" x14ac:dyDescent="0.25">
      <c r="A5287" s="9"/>
      <c r="C5287" s="116"/>
      <c r="D5287" s="117"/>
      <c r="L5287" s="13"/>
      <c r="M5287" s="13"/>
      <c r="P5287" s="13"/>
    </row>
    <row r="5288" spans="1:16" x14ac:dyDescent="0.25">
      <c r="A5288" s="9"/>
      <c r="C5288" s="116"/>
      <c r="D5288" s="117"/>
      <c r="L5288" s="13"/>
      <c r="M5288" s="13"/>
      <c r="P5288" s="13"/>
    </row>
    <row r="5289" spans="1:16" x14ac:dyDescent="0.25">
      <c r="A5289" s="9"/>
      <c r="C5289" s="116"/>
      <c r="D5289" s="117"/>
      <c r="L5289" s="13"/>
      <c r="M5289" s="13"/>
      <c r="P5289" s="13"/>
    </row>
    <row r="5290" spans="1:16" x14ac:dyDescent="0.25">
      <c r="A5290" s="9"/>
      <c r="C5290" s="116"/>
      <c r="D5290" s="117"/>
      <c r="L5290" s="13"/>
      <c r="M5290" s="13"/>
      <c r="P5290" s="13"/>
    </row>
    <row r="5291" spans="1:16" x14ac:dyDescent="0.25">
      <c r="A5291" s="9"/>
      <c r="C5291" s="116"/>
      <c r="D5291" s="117"/>
      <c r="L5291" s="13"/>
      <c r="M5291" s="13"/>
      <c r="P5291" s="13"/>
    </row>
    <row r="5292" spans="1:16" x14ac:dyDescent="0.25">
      <c r="A5292" s="9"/>
      <c r="C5292" s="116"/>
      <c r="D5292" s="117"/>
      <c r="L5292" s="13"/>
      <c r="M5292" s="13"/>
      <c r="P5292" s="13"/>
    </row>
    <row r="5293" spans="1:16" x14ac:dyDescent="0.25">
      <c r="A5293" s="9"/>
      <c r="C5293" s="116"/>
      <c r="D5293" s="117"/>
      <c r="L5293" s="13"/>
      <c r="M5293" s="13"/>
      <c r="P5293" s="13"/>
    </row>
    <row r="5294" spans="1:16" x14ac:dyDescent="0.25">
      <c r="A5294" s="9"/>
      <c r="C5294" s="116"/>
      <c r="D5294" s="117"/>
      <c r="L5294" s="13"/>
      <c r="M5294" s="13"/>
      <c r="P5294" s="13"/>
    </row>
    <row r="5295" spans="1:16" x14ac:dyDescent="0.25">
      <c r="A5295" s="9"/>
      <c r="C5295" s="116"/>
      <c r="D5295" s="117"/>
      <c r="L5295" s="13"/>
      <c r="M5295" s="13"/>
      <c r="P5295" s="13"/>
    </row>
    <row r="5296" spans="1:16" x14ac:dyDescent="0.25">
      <c r="A5296" s="9"/>
      <c r="C5296" s="116"/>
      <c r="D5296" s="117"/>
      <c r="L5296" s="13"/>
      <c r="M5296" s="13"/>
      <c r="P5296" s="13"/>
    </row>
    <row r="5297" spans="1:16" x14ac:dyDescent="0.25">
      <c r="A5297" s="9"/>
      <c r="C5297" s="116"/>
      <c r="D5297" s="117"/>
      <c r="L5297" s="13"/>
      <c r="M5297" s="13"/>
      <c r="P5297" s="13"/>
    </row>
    <row r="5298" spans="1:16" x14ac:dyDescent="0.25">
      <c r="A5298" s="9"/>
      <c r="C5298" s="116"/>
      <c r="D5298" s="117"/>
      <c r="L5298" s="13"/>
      <c r="M5298" s="13"/>
      <c r="P5298" s="13"/>
    </row>
    <row r="5299" spans="1:16" x14ac:dyDescent="0.25">
      <c r="A5299" s="9"/>
      <c r="C5299" s="116"/>
      <c r="D5299" s="117"/>
      <c r="L5299" s="13"/>
      <c r="M5299" s="13"/>
      <c r="P5299" s="13"/>
    </row>
    <row r="5300" spans="1:16" x14ac:dyDescent="0.25">
      <c r="A5300" s="9"/>
      <c r="C5300" s="116"/>
      <c r="D5300" s="117"/>
      <c r="L5300" s="13"/>
      <c r="M5300" s="13"/>
      <c r="P5300" s="13"/>
    </row>
    <row r="5301" spans="1:16" x14ac:dyDescent="0.25">
      <c r="A5301" s="9"/>
      <c r="C5301" s="116"/>
      <c r="D5301" s="117"/>
      <c r="L5301" s="13"/>
      <c r="M5301" s="13"/>
      <c r="P5301" s="13"/>
    </row>
    <row r="5302" spans="1:16" x14ac:dyDescent="0.25">
      <c r="A5302" s="9"/>
      <c r="C5302" s="116"/>
      <c r="D5302" s="117"/>
      <c r="L5302" s="13"/>
      <c r="M5302" s="13"/>
      <c r="P5302" s="13"/>
    </row>
    <row r="5303" spans="1:16" x14ac:dyDescent="0.25">
      <c r="A5303" s="9"/>
      <c r="C5303" s="116"/>
      <c r="D5303" s="117"/>
      <c r="L5303" s="13"/>
      <c r="M5303" s="13"/>
      <c r="P5303" s="13"/>
    </row>
    <row r="5304" spans="1:16" x14ac:dyDescent="0.25">
      <c r="A5304" s="9"/>
      <c r="C5304" s="116"/>
      <c r="D5304" s="117"/>
      <c r="L5304" s="13"/>
      <c r="M5304" s="13"/>
      <c r="P5304" s="13"/>
    </row>
    <row r="5305" spans="1:16" x14ac:dyDescent="0.25">
      <c r="A5305" s="9"/>
      <c r="C5305" s="116"/>
      <c r="D5305" s="117"/>
      <c r="L5305" s="13"/>
      <c r="M5305" s="13"/>
      <c r="P5305" s="13"/>
    </row>
    <row r="5306" spans="1:16" x14ac:dyDescent="0.25">
      <c r="A5306" s="9"/>
      <c r="C5306" s="116"/>
      <c r="D5306" s="117"/>
      <c r="L5306" s="13"/>
      <c r="M5306" s="13"/>
      <c r="P5306" s="13"/>
    </row>
    <row r="5307" spans="1:16" x14ac:dyDescent="0.25">
      <c r="A5307" s="9"/>
      <c r="C5307" s="116"/>
      <c r="D5307" s="117"/>
      <c r="L5307" s="13"/>
      <c r="M5307" s="13"/>
      <c r="P5307" s="13"/>
    </row>
    <row r="5308" spans="1:16" x14ac:dyDescent="0.25">
      <c r="A5308" s="9"/>
      <c r="C5308" s="116"/>
      <c r="D5308" s="117"/>
      <c r="L5308" s="13"/>
      <c r="M5308" s="13"/>
      <c r="P5308" s="13"/>
    </row>
    <row r="5309" spans="1:16" x14ac:dyDescent="0.25">
      <c r="A5309" s="9"/>
      <c r="C5309" s="116"/>
      <c r="D5309" s="117"/>
      <c r="L5309" s="13"/>
      <c r="M5309" s="13"/>
      <c r="P5309" s="13"/>
    </row>
    <row r="5310" spans="1:16" x14ac:dyDescent="0.25">
      <c r="A5310" s="9"/>
      <c r="C5310" s="116"/>
      <c r="D5310" s="117"/>
      <c r="L5310" s="13"/>
      <c r="M5310" s="13"/>
      <c r="P5310" s="13"/>
    </row>
    <row r="5311" spans="1:16" x14ac:dyDescent="0.25">
      <c r="A5311" s="9"/>
      <c r="C5311" s="116"/>
      <c r="D5311" s="117"/>
      <c r="L5311" s="13"/>
      <c r="M5311" s="13"/>
      <c r="P5311" s="13"/>
    </row>
    <row r="5312" spans="1:16" x14ac:dyDescent="0.25">
      <c r="A5312" s="9"/>
      <c r="C5312" s="116"/>
      <c r="D5312" s="117"/>
      <c r="L5312" s="13"/>
      <c r="M5312" s="13"/>
      <c r="P5312" s="13"/>
    </row>
    <row r="5313" spans="1:16" x14ac:dyDescent="0.25">
      <c r="A5313" s="9"/>
      <c r="C5313" s="116"/>
      <c r="D5313" s="117"/>
      <c r="L5313" s="13"/>
      <c r="M5313" s="13"/>
      <c r="P5313" s="13"/>
    </row>
    <row r="5314" spans="1:16" x14ac:dyDescent="0.25">
      <c r="A5314" s="9"/>
      <c r="C5314" s="116"/>
      <c r="D5314" s="117"/>
      <c r="L5314" s="13"/>
      <c r="M5314" s="13"/>
      <c r="P5314" s="13"/>
    </row>
    <row r="5315" spans="1:16" x14ac:dyDescent="0.25">
      <c r="A5315" s="9"/>
      <c r="C5315" s="116"/>
      <c r="D5315" s="117"/>
      <c r="L5315" s="13"/>
      <c r="M5315" s="13"/>
      <c r="P5315" s="13"/>
    </row>
    <row r="5316" spans="1:16" x14ac:dyDescent="0.25">
      <c r="A5316" s="9"/>
      <c r="C5316" s="116"/>
      <c r="D5316" s="117"/>
      <c r="L5316" s="13"/>
      <c r="M5316" s="13"/>
      <c r="P5316" s="13"/>
    </row>
    <row r="5317" spans="1:16" x14ac:dyDescent="0.25">
      <c r="A5317" s="9"/>
      <c r="C5317" s="116"/>
      <c r="D5317" s="117"/>
      <c r="L5317" s="13"/>
      <c r="M5317" s="13"/>
      <c r="P5317" s="13"/>
    </row>
    <row r="5318" spans="1:16" x14ac:dyDescent="0.25">
      <c r="A5318" s="9"/>
      <c r="C5318" s="116"/>
      <c r="D5318" s="117"/>
      <c r="L5318" s="13"/>
      <c r="M5318" s="13"/>
      <c r="P5318" s="13"/>
    </row>
    <row r="5319" spans="1:16" x14ac:dyDescent="0.25">
      <c r="A5319" s="9"/>
      <c r="C5319" s="116"/>
      <c r="D5319" s="117"/>
      <c r="L5319" s="13"/>
      <c r="M5319" s="13"/>
      <c r="P5319" s="13"/>
    </row>
    <row r="5320" spans="1:16" x14ac:dyDescent="0.25">
      <c r="A5320" s="9"/>
      <c r="C5320" s="116"/>
      <c r="D5320" s="117"/>
      <c r="L5320" s="13"/>
      <c r="M5320" s="13"/>
      <c r="P5320" s="13"/>
    </row>
    <row r="5321" spans="1:16" x14ac:dyDescent="0.25">
      <c r="A5321" s="9"/>
      <c r="C5321" s="116"/>
      <c r="D5321" s="117"/>
      <c r="L5321" s="13"/>
      <c r="M5321" s="13"/>
      <c r="P5321" s="13"/>
    </row>
    <row r="5322" spans="1:16" x14ac:dyDescent="0.25">
      <c r="A5322" s="9"/>
      <c r="C5322" s="116"/>
      <c r="D5322" s="117"/>
      <c r="L5322" s="13"/>
      <c r="M5322" s="13"/>
      <c r="P5322" s="13"/>
    </row>
    <row r="5323" spans="1:16" x14ac:dyDescent="0.25">
      <c r="A5323" s="9"/>
      <c r="C5323" s="116"/>
      <c r="D5323" s="117"/>
      <c r="L5323" s="13"/>
      <c r="M5323" s="13"/>
      <c r="P5323" s="13"/>
    </row>
    <row r="5324" spans="1:16" x14ac:dyDescent="0.25">
      <c r="A5324" s="9"/>
      <c r="C5324" s="116"/>
      <c r="D5324" s="117"/>
      <c r="L5324" s="13"/>
      <c r="M5324" s="13"/>
      <c r="P5324" s="13"/>
    </row>
    <row r="5325" spans="1:16" x14ac:dyDescent="0.25">
      <c r="A5325" s="9"/>
      <c r="C5325" s="116"/>
      <c r="D5325" s="117"/>
      <c r="L5325" s="13"/>
      <c r="M5325" s="13"/>
      <c r="P5325" s="13"/>
    </row>
    <row r="5326" spans="1:16" x14ac:dyDescent="0.25">
      <c r="A5326" s="9"/>
      <c r="C5326" s="116"/>
      <c r="D5326" s="117"/>
      <c r="L5326" s="13"/>
      <c r="M5326" s="13"/>
      <c r="P5326" s="13"/>
    </row>
    <row r="5327" spans="1:16" x14ac:dyDescent="0.25">
      <c r="A5327" s="9"/>
      <c r="C5327" s="116"/>
      <c r="D5327" s="117"/>
      <c r="L5327" s="13"/>
      <c r="M5327" s="13"/>
      <c r="P5327" s="13"/>
    </row>
    <row r="5328" spans="1:16" x14ac:dyDescent="0.25">
      <c r="A5328" s="9"/>
      <c r="C5328" s="116"/>
      <c r="D5328" s="117"/>
      <c r="L5328" s="13"/>
      <c r="M5328" s="13"/>
      <c r="P5328" s="13"/>
    </row>
    <row r="5329" spans="1:16" x14ac:dyDescent="0.25">
      <c r="A5329" s="9"/>
      <c r="C5329" s="116"/>
      <c r="D5329" s="117"/>
      <c r="L5329" s="13"/>
      <c r="M5329" s="13"/>
      <c r="P5329" s="13"/>
    </row>
    <row r="5330" spans="1:16" x14ac:dyDescent="0.25">
      <c r="A5330" s="9"/>
      <c r="C5330" s="116"/>
      <c r="D5330" s="117"/>
      <c r="L5330" s="13"/>
      <c r="M5330" s="13"/>
      <c r="P5330" s="13"/>
    </row>
    <row r="5331" spans="1:16" x14ac:dyDescent="0.25">
      <c r="A5331" s="9"/>
      <c r="C5331" s="116"/>
      <c r="D5331" s="117"/>
      <c r="L5331" s="13"/>
      <c r="M5331" s="13"/>
      <c r="P5331" s="13"/>
    </row>
    <row r="5332" spans="1:16" x14ac:dyDescent="0.25">
      <c r="A5332" s="9"/>
      <c r="C5332" s="116"/>
      <c r="D5332" s="117"/>
      <c r="L5332" s="13"/>
      <c r="M5332" s="13"/>
      <c r="P5332" s="13"/>
    </row>
    <row r="5333" spans="1:16" x14ac:dyDescent="0.25">
      <c r="A5333" s="9"/>
      <c r="C5333" s="116"/>
      <c r="D5333" s="117"/>
      <c r="L5333" s="13"/>
      <c r="M5333" s="13"/>
      <c r="P5333" s="13"/>
    </row>
    <row r="5334" spans="1:16" x14ac:dyDescent="0.25">
      <c r="A5334" s="9"/>
      <c r="C5334" s="116"/>
      <c r="D5334" s="117"/>
      <c r="L5334" s="13"/>
      <c r="M5334" s="13"/>
      <c r="P5334" s="13"/>
    </row>
    <row r="5335" spans="1:16" x14ac:dyDescent="0.25">
      <c r="A5335" s="9"/>
      <c r="C5335" s="116"/>
      <c r="D5335" s="117"/>
      <c r="L5335" s="13"/>
      <c r="M5335" s="13"/>
      <c r="P5335" s="13"/>
    </row>
    <row r="5336" spans="1:16" x14ac:dyDescent="0.25">
      <c r="A5336" s="9"/>
      <c r="C5336" s="116"/>
      <c r="D5336" s="117"/>
      <c r="L5336" s="13"/>
      <c r="M5336" s="13"/>
      <c r="P5336" s="13"/>
    </row>
    <row r="5337" spans="1:16" x14ac:dyDescent="0.25">
      <c r="A5337" s="9"/>
      <c r="C5337" s="116"/>
      <c r="D5337" s="117"/>
      <c r="L5337" s="13"/>
      <c r="M5337" s="13"/>
      <c r="P5337" s="13"/>
    </row>
    <row r="5338" spans="1:16" x14ac:dyDescent="0.25">
      <c r="A5338" s="9"/>
      <c r="C5338" s="116"/>
      <c r="D5338" s="117"/>
      <c r="L5338" s="13"/>
      <c r="M5338" s="13"/>
      <c r="P5338" s="13"/>
    </row>
    <row r="5339" spans="1:16" x14ac:dyDescent="0.25">
      <c r="A5339" s="9"/>
      <c r="C5339" s="116"/>
      <c r="D5339" s="117"/>
      <c r="L5339" s="13"/>
      <c r="M5339" s="13"/>
      <c r="P5339" s="13"/>
    </row>
    <row r="5340" spans="1:16" x14ac:dyDescent="0.25">
      <c r="A5340" s="9"/>
      <c r="C5340" s="116"/>
      <c r="D5340" s="117"/>
      <c r="L5340" s="13"/>
      <c r="M5340" s="13"/>
      <c r="P5340" s="13"/>
    </row>
    <row r="5341" spans="1:16" x14ac:dyDescent="0.25">
      <c r="A5341" s="9"/>
      <c r="C5341" s="116"/>
      <c r="D5341" s="117"/>
      <c r="L5341" s="13"/>
      <c r="M5341" s="13"/>
      <c r="P5341" s="13"/>
    </row>
    <row r="5342" spans="1:16" x14ac:dyDescent="0.25">
      <c r="A5342" s="9"/>
      <c r="C5342" s="116"/>
      <c r="D5342" s="117"/>
      <c r="L5342" s="13"/>
      <c r="M5342" s="13"/>
      <c r="P5342" s="13"/>
    </row>
    <row r="5343" spans="1:16" x14ac:dyDescent="0.25">
      <c r="A5343" s="9"/>
      <c r="C5343" s="116"/>
      <c r="D5343" s="117"/>
      <c r="L5343" s="13"/>
      <c r="M5343" s="13"/>
      <c r="P5343" s="13"/>
    </row>
    <row r="5344" spans="1:16" x14ac:dyDescent="0.25">
      <c r="A5344" s="9"/>
      <c r="C5344" s="116"/>
      <c r="D5344" s="117"/>
      <c r="L5344" s="13"/>
      <c r="M5344" s="13"/>
      <c r="P5344" s="13"/>
    </row>
    <row r="5345" spans="1:16" x14ac:dyDescent="0.25">
      <c r="A5345" s="9"/>
      <c r="C5345" s="116"/>
      <c r="D5345" s="117"/>
      <c r="L5345" s="13"/>
      <c r="M5345" s="13"/>
      <c r="P5345" s="13"/>
    </row>
    <row r="5346" spans="1:16" x14ac:dyDescent="0.25">
      <c r="A5346" s="9"/>
      <c r="C5346" s="116"/>
      <c r="D5346" s="117"/>
      <c r="L5346" s="13"/>
      <c r="M5346" s="13"/>
      <c r="P5346" s="13"/>
    </row>
    <row r="5347" spans="1:16" x14ac:dyDescent="0.25">
      <c r="A5347" s="9"/>
      <c r="C5347" s="116"/>
      <c r="D5347" s="117"/>
      <c r="L5347" s="13"/>
      <c r="M5347" s="13"/>
      <c r="P5347" s="13"/>
    </row>
    <row r="5348" spans="1:16" x14ac:dyDescent="0.25">
      <c r="A5348" s="9"/>
      <c r="C5348" s="116"/>
      <c r="D5348" s="117"/>
      <c r="L5348" s="13"/>
      <c r="M5348" s="13"/>
      <c r="P5348" s="13"/>
    </row>
    <row r="5349" spans="1:16" x14ac:dyDescent="0.25">
      <c r="A5349" s="9"/>
      <c r="C5349" s="116"/>
      <c r="D5349" s="117"/>
      <c r="L5349" s="13"/>
      <c r="M5349" s="13"/>
      <c r="P5349" s="13"/>
    </row>
    <row r="5350" spans="1:16" x14ac:dyDescent="0.25">
      <c r="A5350" s="9"/>
      <c r="C5350" s="116"/>
      <c r="D5350" s="117"/>
      <c r="L5350" s="13"/>
      <c r="M5350" s="13"/>
      <c r="P5350" s="13"/>
    </row>
    <row r="5351" spans="1:16" x14ac:dyDescent="0.25">
      <c r="A5351" s="9"/>
      <c r="C5351" s="116"/>
      <c r="D5351" s="117"/>
      <c r="L5351" s="13"/>
      <c r="M5351" s="13"/>
      <c r="P5351" s="13"/>
    </row>
    <row r="5352" spans="1:16" x14ac:dyDescent="0.25">
      <c r="A5352" s="9"/>
      <c r="C5352" s="116"/>
      <c r="D5352" s="117"/>
      <c r="L5352" s="13"/>
      <c r="M5352" s="13"/>
      <c r="P5352" s="13"/>
    </row>
    <row r="5353" spans="1:16" x14ac:dyDescent="0.25">
      <c r="A5353" s="9"/>
      <c r="C5353" s="116"/>
      <c r="D5353" s="117"/>
      <c r="L5353" s="13"/>
      <c r="M5353" s="13"/>
      <c r="P5353" s="13"/>
    </row>
    <row r="5354" spans="1:16" x14ac:dyDescent="0.25">
      <c r="A5354" s="9"/>
      <c r="C5354" s="116"/>
      <c r="D5354" s="117"/>
      <c r="L5354" s="13"/>
      <c r="M5354" s="13"/>
      <c r="P5354" s="13"/>
    </row>
    <row r="5355" spans="1:16" x14ac:dyDescent="0.25">
      <c r="A5355" s="9"/>
      <c r="C5355" s="116"/>
      <c r="D5355" s="117"/>
      <c r="L5355" s="13"/>
      <c r="M5355" s="13"/>
      <c r="P5355" s="13"/>
    </row>
    <row r="5356" spans="1:16" x14ac:dyDescent="0.25">
      <c r="A5356" s="9"/>
      <c r="C5356" s="116"/>
      <c r="D5356" s="117"/>
      <c r="L5356" s="13"/>
      <c r="M5356" s="13"/>
      <c r="P5356" s="13"/>
    </row>
    <row r="5357" spans="1:16" x14ac:dyDescent="0.25">
      <c r="A5357" s="9"/>
      <c r="C5357" s="116"/>
      <c r="D5357" s="117"/>
      <c r="L5357" s="13"/>
      <c r="M5357" s="13"/>
      <c r="P5357" s="13"/>
    </row>
    <row r="5358" spans="1:16" x14ac:dyDescent="0.25">
      <c r="A5358" s="9"/>
      <c r="C5358" s="116"/>
      <c r="D5358" s="117"/>
      <c r="L5358" s="13"/>
      <c r="M5358" s="13"/>
      <c r="P5358" s="13"/>
    </row>
    <row r="5359" spans="1:16" x14ac:dyDescent="0.25">
      <c r="A5359" s="9"/>
      <c r="C5359" s="116"/>
      <c r="D5359" s="117"/>
      <c r="L5359" s="13"/>
      <c r="M5359" s="13"/>
      <c r="P5359" s="13"/>
    </row>
    <row r="5360" spans="1:16" x14ac:dyDescent="0.25">
      <c r="A5360" s="9"/>
      <c r="C5360" s="116"/>
      <c r="D5360" s="117"/>
      <c r="L5360" s="13"/>
      <c r="M5360" s="13"/>
      <c r="P5360" s="13"/>
    </row>
    <row r="5361" spans="1:16" x14ac:dyDescent="0.25">
      <c r="A5361" s="9"/>
      <c r="C5361" s="116"/>
      <c r="D5361" s="117"/>
      <c r="L5361" s="13"/>
      <c r="M5361" s="13"/>
      <c r="P5361" s="13"/>
    </row>
    <row r="5362" spans="1:16" x14ac:dyDescent="0.25">
      <c r="A5362" s="9"/>
      <c r="C5362" s="116"/>
      <c r="D5362" s="117"/>
      <c r="L5362" s="13"/>
      <c r="M5362" s="13"/>
      <c r="P5362" s="13"/>
    </row>
    <row r="5363" spans="1:16" x14ac:dyDescent="0.25">
      <c r="A5363" s="9"/>
      <c r="C5363" s="116"/>
      <c r="D5363" s="117"/>
      <c r="L5363" s="13"/>
      <c r="M5363" s="13"/>
      <c r="P5363" s="13"/>
    </row>
    <row r="5364" spans="1:16" x14ac:dyDescent="0.25">
      <c r="A5364" s="9"/>
      <c r="C5364" s="116"/>
      <c r="D5364" s="117"/>
      <c r="L5364" s="13"/>
      <c r="M5364" s="13"/>
      <c r="P5364" s="13"/>
    </row>
    <row r="5365" spans="1:16" x14ac:dyDescent="0.25">
      <c r="A5365" s="9"/>
      <c r="C5365" s="116"/>
      <c r="D5365" s="117"/>
      <c r="L5365" s="13"/>
      <c r="M5365" s="13"/>
      <c r="P5365" s="13"/>
    </row>
    <row r="5366" spans="1:16" x14ac:dyDescent="0.25">
      <c r="A5366" s="9"/>
      <c r="C5366" s="116"/>
      <c r="D5366" s="117"/>
      <c r="L5366" s="13"/>
      <c r="M5366" s="13"/>
      <c r="P5366" s="13"/>
    </row>
    <row r="5367" spans="1:16" x14ac:dyDescent="0.25">
      <c r="A5367" s="9"/>
      <c r="C5367" s="116"/>
      <c r="D5367" s="117"/>
      <c r="L5367" s="13"/>
      <c r="M5367" s="13"/>
      <c r="P5367" s="13"/>
    </row>
    <row r="5368" spans="1:16" x14ac:dyDescent="0.25">
      <c r="A5368" s="9"/>
      <c r="C5368" s="116"/>
      <c r="D5368" s="117"/>
      <c r="L5368" s="13"/>
      <c r="M5368" s="13"/>
      <c r="P5368" s="13"/>
    </row>
    <row r="5369" spans="1:16" x14ac:dyDescent="0.25">
      <c r="A5369" s="9"/>
      <c r="C5369" s="116"/>
      <c r="D5369" s="117"/>
      <c r="L5369" s="13"/>
      <c r="M5369" s="13"/>
      <c r="P5369" s="13"/>
    </row>
    <row r="5370" spans="1:16" x14ac:dyDescent="0.25">
      <c r="A5370" s="9"/>
      <c r="C5370" s="116"/>
      <c r="D5370" s="117"/>
      <c r="L5370" s="13"/>
      <c r="M5370" s="13"/>
      <c r="P5370" s="13"/>
    </row>
    <row r="5371" spans="1:16" x14ac:dyDescent="0.25">
      <c r="A5371" s="9"/>
      <c r="C5371" s="116"/>
      <c r="D5371" s="117"/>
      <c r="L5371" s="13"/>
      <c r="M5371" s="13"/>
      <c r="P5371" s="13"/>
    </row>
    <row r="5372" spans="1:16" x14ac:dyDescent="0.25">
      <c r="A5372" s="9"/>
      <c r="C5372" s="116"/>
      <c r="D5372" s="117"/>
      <c r="L5372" s="13"/>
      <c r="M5372" s="13"/>
      <c r="P5372" s="13"/>
    </row>
    <row r="5373" spans="1:16" x14ac:dyDescent="0.25">
      <c r="A5373" s="9"/>
      <c r="C5373" s="116"/>
      <c r="D5373" s="117"/>
      <c r="L5373" s="13"/>
      <c r="M5373" s="13"/>
      <c r="P5373" s="13"/>
    </row>
    <row r="5374" spans="1:16" x14ac:dyDescent="0.25">
      <c r="A5374" s="9"/>
      <c r="C5374" s="116"/>
      <c r="D5374" s="117"/>
      <c r="L5374" s="13"/>
      <c r="M5374" s="13"/>
      <c r="P5374" s="13"/>
    </row>
    <row r="5375" spans="1:16" x14ac:dyDescent="0.25">
      <c r="A5375" s="9"/>
      <c r="C5375" s="116"/>
      <c r="D5375" s="117"/>
      <c r="L5375" s="13"/>
      <c r="M5375" s="13"/>
      <c r="P5375" s="13"/>
    </row>
    <row r="5376" spans="1:16" x14ac:dyDescent="0.25">
      <c r="A5376" s="9"/>
      <c r="C5376" s="116"/>
      <c r="D5376" s="117"/>
      <c r="L5376" s="13"/>
      <c r="M5376" s="13"/>
      <c r="P5376" s="13"/>
    </row>
    <row r="5377" spans="1:16" x14ac:dyDescent="0.25">
      <c r="A5377" s="9"/>
      <c r="C5377" s="116"/>
      <c r="D5377" s="117"/>
      <c r="L5377" s="13"/>
      <c r="M5377" s="13"/>
      <c r="P5377" s="13"/>
    </row>
    <row r="5378" spans="1:16" x14ac:dyDescent="0.25">
      <c r="A5378" s="9"/>
      <c r="C5378" s="116"/>
      <c r="D5378" s="117"/>
      <c r="L5378" s="13"/>
      <c r="M5378" s="13"/>
      <c r="P5378" s="13"/>
    </row>
    <row r="5379" spans="1:16" x14ac:dyDescent="0.25">
      <c r="A5379" s="9"/>
      <c r="C5379" s="116"/>
      <c r="D5379" s="117"/>
      <c r="L5379" s="13"/>
      <c r="M5379" s="13"/>
      <c r="P5379" s="13"/>
    </row>
    <row r="5380" spans="1:16" x14ac:dyDescent="0.25">
      <c r="A5380" s="9"/>
      <c r="C5380" s="116"/>
      <c r="D5380" s="117"/>
      <c r="L5380" s="13"/>
      <c r="M5380" s="13"/>
      <c r="P5380" s="13"/>
    </row>
    <row r="5381" spans="1:16" x14ac:dyDescent="0.25">
      <c r="A5381" s="9"/>
      <c r="C5381" s="116"/>
      <c r="D5381" s="117"/>
      <c r="L5381" s="13"/>
      <c r="M5381" s="13"/>
      <c r="P5381" s="13"/>
    </row>
    <row r="5382" spans="1:16" x14ac:dyDescent="0.25">
      <c r="A5382" s="9"/>
      <c r="C5382" s="116"/>
      <c r="D5382" s="117"/>
      <c r="L5382" s="13"/>
      <c r="M5382" s="13"/>
      <c r="P5382" s="13"/>
    </row>
    <row r="5383" spans="1:16" x14ac:dyDescent="0.25">
      <c r="A5383" s="9"/>
      <c r="C5383" s="116"/>
      <c r="D5383" s="117"/>
      <c r="L5383" s="13"/>
      <c r="M5383" s="13"/>
      <c r="P5383" s="13"/>
    </row>
    <row r="5384" spans="1:16" x14ac:dyDescent="0.25">
      <c r="A5384" s="9"/>
      <c r="C5384" s="116"/>
      <c r="D5384" s="117"/>
      <c r="L5384" s="13"/>
      <c r="M5384" s="13"/>
      <c r="P5384" s="13"/>
    </row>
    <row r="5385" spans="1:16" x14ac:dyDescent="0.25">
      <c r="A5385" s="9"/>
      <c r="C5385" s="116"/>
      <c r="D5385" s="117"/>
      <c r="L5385" s="13"/>
      <c r="M5385" s="13"/>
      <c r="P5385" s="13"/>
    </row>
    <row r="5386" spans="1:16" x14ac:dyDescent="0.25">
      <c r="A5386" s="9"/>
      <c r="C5386" s="116"/>
      <c r="D5386" s="117"/>
      <c r="L5386" s="13"/>
      <c r="M5386" s="13"/>
      <c r="P5386" s="13"/>
    </row>
    <row r="5387" spans="1:16" x14ac:dyDescent="0.25">
      <c r="A5387" s="9"/>
      <c r="C5387" s="116"/>
      <c r="D5387" s="117"/>
      <c r="L5387" s="13"/>
      <c r="M5387" s="13"/>
      <c r="P5387" s="13"/>
    </row>
    <row r="5388" spans="1:16" x14ac:dyDescent="0.25">
      <c r="A5388" s="9"/>
      <c r="C5388" s="116"/>
      <c r="D5388" s="117"/>
      <c r="L5388" s="13"/>
      <c r="M5388" s="13"/>
      <c r="P5388" s="13"/>
    </row>
    <row r="5389" spans="1:16" x14ac:dyDescent="0.25">
      <c r="A5389" s="9"/>
      <c r="C5389" s="116"/>
      <c r="D5389" s="117"/>
      <c r="L5389" s="13"/>
      <c r="M5389" s="13"/>
      <c r="P5389" s="13"/>
    </row>
    <row r="5390" spans="1:16" x14ac:dyDescent="0.25">
      <c r="A5390" s="9"/>
      <c r="C5390" s="116"/>
      <c r="D5390" s="117"/>
      <c r="L5390" s="13"/>
      <c r="M5390" s="13"/>
      <c r="P5390" s="13"/>
    </row>
    <row r="5391" spans="1:16" x14ac:dyDescent="0.25">
      <c r="A5391" s="9"/>
      <c r="C5391" s="116"/>
      <c r="D5391" s="117"/>
      <c r="L5391" s="13"/>
      <c r="M5391" s="13"/>
      <c r="P5391" s="13"/>
    </row>
    <row r="5392" spans="1:16" x14ac:dyDescent="0.25">
      <c r="A5392" s="9"/>
      <c r="C5392" s="116"/>
      <c r="D5392" s="117"/>
      <c r="L5392" s="13"/>
      <c r="M5392" s="13"/>
      <c r="P5392" s="13"/>
    </row>
    <row r="5393" spans="1:16" x14ac:dyDescent="0.25">
      <c r="A5393" s="9"/>
      <c r="C5393" s="116"/>
      <c r="D5393" s="117"/>
      <c r="L5393" s="13"/>
      <c r="M5393" s="13"/>
      <c r="P5393" s="13"/>
    </row>
    <row r="5394" spans="1:16" x14ac:dyDescent="0.25">
      <c r="A5394" s="9"/>
      <c r="C5394" s="116"/>
      <c r="D5394" s="117"/>
      <c r="L5394" s="13"/>
      <c r="M5394" s="13"/>
      <c r="P5394" s="13"/>
    </row>
    <row r="5395" spans="1:16" x14ac:dyDescent="0.25">
      <c r="A5395" s="9"/>
      <c r="C5395" s="116"/>
      <c r="D5395" s="117"/>
      <c r="L5395" s="13"/>
      <c r="M5395" s="13"/>
      <c r="P5395" s="13"/>
    </row>
    <row r="5396" spans="1:16" x14ac:dyDescent="0.25">
      <c r="A5396" s="9"/>
      <c r="C5396" s="116"/>
      <c r="D5396" s="117"/>
      <c r="L5396" s="13"/>
      <c r="M5396" s="13"/>
      <c r="P5396" s="13"/>
    </row>
    <row r="5397" spans="1:16" x14ac:dyDescent="0.25">
      <c r="A5397" s="9"/>
      <c r="C5397" s="116"/>
      <c r="D5397" s="117"/>
      <c r="L5397" s="13"/>
      <c r="M5397" s="13"/>
      <c r="P5397" s="13"/>
    </row>
    <row r="5398" spans="1:16" x14ac:dyDescent="0.25">
      <c r="A5398" s="9"/>
      <c r="C5398" s="116"/>
      <c r="D5398" s="117"/>
      <c r="L5398" s="13"/>
      <c r="M5398" s="13"/>
      <c r="P5398" s="13"/>
    </row>
    <row r="5399" spans="1:16" x14ac:dyDescent="0.25">
      <c r="A5399" s="9"/>
      <c r="C5399" s="116"/>
      <c r="D5399" s="117"/>
      <c r="L5399" s="13"/>
      <c r="M5399" s="13"/>
      <c r="P5399" s="13"/>
    </row>
    <row r="5400" spans="1:16" x14ac:dyDescent="0.25">
      <c r="A5400" s="9"/>
      <c r="C5400" s="116"/>
      <c r="D5400" s="117"/>
      <c r="L5400" s="13"/>
      <c r="M5400" s="13"/>
      <c r="P5400" s="13"/>
    </row>
    <row r="5401" spans="1:16" x14ac:dyDescent="0.25">
      <c r="A5401" s="9"/>
      <c r="C5401" s="116"/>
      <c r="D5401" s="117"/>
      <c r="L5401" s="13"/>
      <c r="M5401" s="13"/>
      <c r="P5401" s="13"/>
    </row>
    <row r="5402" spans="1:16" x14ac:dyDescent="0.25">
      <c r="A5402" s="9"/>
      <c r="C5402" s="116"/>
      <c r="D5402" s="117"/>
      <c r="L5402" s="13"/>
      <c r="M5402" s="13"/>
      <c r="P5402" s="13"/>
    </row>
    <row r="5403" spans="1:16" x14ac:dyDescent="0.25">
      <c r="A5403" s="9"/>
      <c r="C5403" s="116"/>
      <c r="D5403" s="117"/>
      <c r="L5403" s="13"/>
      <c r="M5403" s="13"/>
      <c r="P5403" s="13"/>
    </row>
    <row r="5404" spans="1:16" x14ac:dyDescent="0.25">
      <c r="A5404" s="9"/>
      <c r="C5404" s="116"/>
      <c r="D5404" s="117"/>
      <c r="L5404" s="13"/>
      <c r="M5404" s="13"/>
      <c r="P5404" s="13"/>
    </row>
    <row r="5405" spans="1:16" x14ac:dyDescent="0.25">
      <c r="A5405" s="9"/>
      <c r="C5405" s="116"/>
      <c r="D5405" s="117"/>
      <c r="L5405" s="13"/>
      <c r="M5405" s="13"/>
      <c r="P5405" s="13"/>
    </row>
    <row r="5406" spans="1:16" x14ac:dyDescent="0.25">
      <c r="A5406" s="9"/>
      <c r="C5406" s="116"/>
      <c r="D5406" s="117"/>
      <c r="L5406" s="13"/>
      <c r="M5406" s="13"/>
      <c r="P5406" s="13"/>
    </row>
    <row r="5407" spans="1:16" x14ac:dyDescent="0.25">
      <c r="A5407" s="9"/>
      <c r="C5407" s="116"/>
      <c r="D5407" s="117"/>
      <c r="L5407" s="13"/>
      <c r="M5407" s="13"/>
      <c r="P5407" s="13"/>
    </row>
    <row r="5408" spans="1:16" x14ac:dyDescent="0.25">
      <c r="A5408" s="9"/>
      <c r="C5408" s="116"/>
      <c r="D5408" s="117"/>
      <c r="L5408" s="13"/>
      <c r="M5408" s="13"/>
      <c r="P5408" s="13"/>
    </row>
    <row r="5409" spans="1:16" x14ac:dyDescent="0.25">
      <c r="A5409" s="9"/>
      <c r="C5409" s="116"/>
      <c r="D5409" s="117"/>
      <c r="L5409" s="13"/>
      <c r="M5409" s="13"/>
      <c r="P5409" s="13"/>
    </row>
    <row r="5410" spans="1:16" x14ac:dyDescent="0.25">
      <c r="A5410" s="9"/>
      <c r="C5410" s="116"/>
      <c r="D5410" s="117"/>
      <c r="L5410" s="13"/>
      <c r="M5410" s="13"/>
      <c r="P5410" s="13"/>
    </row>
    <row r="5411" spans="1:16" x14ac:dyDescent="0.25">
      <c r="A5411" s="9"/>
      <c r="C5411" s="116"/>
      <c r="D5411" s="117"/>
      <c r="L5411" s="13"/>
      <c r="M5411" s="13"/>
      <c r="P5411" s="13"/>
    </row>
    <row r="5412" spans="1:16" x14ac:dyDescent="0.25">
      <c r="A5412" s="9"/>
      <c r="C5412" s="116"/>
      <c r="D5412" s="117"/>
      <c r="L5412" s="13"/>
      <c r="M5412" s="13"/>
      <c r="P5412" s="13"/>
    </row>
    <row r="5413" spans="1:16" x14ac:dyDescent="0.25">
      <c r="A5413" s="9"/>
      <c r="C5413" s="116"/>
      <c r="D5413" s="117"/>
      <c r="L5413" s="13"/>
      <c r="M5413" s="13"/>
      <c r="P5413" s="13"/>
    </row>
    <row r="5414" spans="1:16" x14ac:dyDescent="0.25">
      <c r="A5414" s="9"/>
      <c r="C5414" s="116"/>
      <c r="D5414" s="117"/>
      <c r="L5414" s="13"/>
      <c r="M5414" s="13"/>
      <c r="P5414" s="13"/>
    </row>
    <row r="5415" spans="1:16" x14ac:dyDescent="0.25">
      <c r="A5415" s="9"/>
      <c r="C5415" s="116"/>
      <c r="D5415" s="117"/>
      <c r="L5415" s="13"/>
      <c r="M5415" s="13"/>
      <c r="P5415" s="13"/>
    </row>
    <row r="5416" spans="1:16" x14ac:dyDescent="0.25">
      <c r="A5416" s="9"/>
      <c r="C5416" s="116"/>
      <c r="D5416" s="117"/>
      <c r="L5416" s="13"/>
      <c r="M5416" s="13"/>
      <c r="P5416" s="13"/>
    </row>
    <row r="5417" spans="1:16" x14ac:dyDescent="0.25">
      <c r="A5417" s="9"/>
      <c r="C5417" s="116"/>
      <c r="D5417" s="117"/>
      <c r="L5417" s="13"/>
      <c r="M5417" s="13"/>
      <c r="P5417" s="13"/>
    </row>
    <row r="5418" spans="1:16" x14ac:dyDescent="0.25">
      <c r="A5418" s="9"/>
      <c r="C5418" s="116"/>
      <c r="D5418" s="117"/>
      <c r="L5418" s="13"/>
      <c r="M5418" s="13"/>
      <c r="P5418" s="13"/>
    </row>
    <row r="5419" spans="1:16" x14ac:dyDescent="0.25">
      <c r="A5419" s="9"/>
      <c r="C5419" s="116"/>
      <c r="D5419" s="117"/>
      <c r="L5419" s="13"/>
      <c r="M5419" s="13"/>
      <c r="P5419" s="13"/>
    </row>
    <row r="5420" spans="1:16" x14ac:dyDescent="0.25">
      <c r="A5420" s="9"/>
      <c r="C5420" s="116"/>
      <c r="D5420" s="117"/>
      <c r="L5420" s="13"/>
      <c r="M5420" s="13"/>
      <c r="P5420" s="13"/>
    </row>
    <row r="5421" spans="1:16" x14ac:dyDescent="0.25">
      <c r="A5421" s="9"/>
      <c r="C5421" s="116"/>
      <c r="D5421" s="117"/>
      <c r="L5421" s="13"/>
      <c r="M5421" s="13"/>
      <c r="P5421" s="13"/>
    </row>
    <row r="5422" spans="1:16" x14ac:dyDescent="0.25">
      <c r="A5422" s="9"/>
      <c r="C5422" s="116"/>
      <c r="D5422" s="117"/>
      <c r="L5422" s="13"/>
      <c r="M5422" s="13"/>
      <c r="P5422" s="13"/>
    </row>
    <row r="5423" spans="1:16" x14ac:dyDescent="0.25">
      <c r="A5423" s="9"/>
      <c r="C5423" s="116"/>
      <c r="D5423" s="117"/>
      <c r="L5423" s="13"/>
      <c r="M5423" s="13"/>
      <c r="P5423" s="13"/>
    </row>
    <row r="5424" spans="1:16" x14ac:dyDescent="0.25">
      <c r="A5424" s="9"/>
      <c r="C5424" s="116"/>
      <c r="D5424" s="117"/>
      <c r="L5424" s="13"/>
      <c r="M5424" s="13"/>
      <c r="P5424" s="13"/>
    </row>
    <row r="5425" spans="1:16" x14ac:dyDescent="0.25">
      <c r="A5425" s="9"/>
      <c r="C5425" s="116"/>
      <c r="D5425" s="117"/>
      <c r="L5425" s="13"/>
      <c r="M5425" s="13"/>
      <c r="P5425" s="13"/>
    </row>
    <row r="5426" spans="1:16" x14ac:dyDescent="0.25">
      <c r="A5426" s="9"/>
      <c r="C5426" s="116"/>
      <c r="D5426" s="117"/>
      <c r="L5426" s="13"/>
      <c r="M5426" s="13"/>
      <c r="P5426" s="13"/>
    </row>
    <row r="5427" spans="1:16" x14ac:dyDescent="0.25">
      <c r="A5427" s="9"/>
      <c r="C5427" s="116"/>
      <c r="D5427" s="117"/>
      <c r="L5427" s="13"/>
      <c r="M5427" s="13"/>
      <c r="P5427" s="13"/>
    </row>
    <row r="5428" spans="1:16" x14ac:dyDescent="0.25">
      <c r="A5428" s="9"/>
      <c r="C5428" s="116"/>
      <c r="D5428" s="117"/>
      <c r="L5428" s="13"/>
      <c r="M5428" s="13"/>
      <c r="P5428" s="13"/>
    </row>
    <row r="5429" spans="1:16" x14ac:dyDescent="0.25">
      <c r="A5429" s="9"/>
      <c r="C5429" s="116"/>
      <c r="D5429" s="117"/>
      <c r="L5429" s="13"/>
      <c r="M5429" s="13"/>
      <c r="P5429" s="13"/>
    </row>
    <row r="5430" spans="1:16" x14ac:dyDescent="0.25">
      <c r="A5430" s="9"/>
      <c r="C5430" s="116"/>
      <c r="D5430" s="117"/>
      <c r="L5430" s="13"/>
      <c r="M5430" s="13"/>
      <c r="P5430" s="13"/>
    </row>
    <row r="5431" spans="1:16" x14ac:dyDescent="0.25">
      <c r="A5431" s="9"/>
      <c r="C5431" s="116"/>
      <c r="D5431" s="117"/>
      <c r="L5431" s="13"/>
      <c r="M5431" s="13"/>
      <c r="P5431" s="13"/>
    </row>
    <row r="5432" spans="1:16" x14ac:dyDescent="0.25">
      <c r="A5432" s="9"/>
      <c r="C5432" s="116"/>
      <c r="D5432" s="117"/>
      <c r="L5432" s="13"/>
      <c r="M5432" s="13"/>
      <c r="P5432" s="13"/>
    </row>
    <row r="5433" spans="1:16" x14ac:dyDescent="0.25">
      <c r="A5433" s="9"/>
      <c r="C5433" s="116"/>
      <c r="D5433" s="117"/>
      <c r="L5433" s="13"/>
      <c r="M5433" s="13"/>
      <c r="P5433" s="13"/>
    </row>
    <row r="5434" spans="1:16" x14ac:dyDescent="0.25">
      <c r="A5434" s="9"/>
      <c r="C5434" s="116"/>
      <c r="D5434" s="117"/>
      <c r="L5434" s="13"/>
      <c r="M5434" s="13"/>
      <c r="P5434" s="13"/>
    </row>
    <row r="5435" spans="1:16" x14ac:dyDescent="0.25">
      <c r="A5435" s="9"/>
      <c r="C5435" s="116"/>
      <c r="D5435" s="117"/>
      <c r="L5435" s="13"/>
      <c r="M5435" s="13"/>
      <c r="P5435" s="13"/>
    </row>
    <row r="5436" spans="1:16" x14ac:dyDescent="0.25">
      <c r="A5436" s="9"/>
      <c r="C5436" s="116"/>
      <c r="D5436" s="117"/>
      <c r="L5436" s="13"/>
      <c r="M5436" s="13"/>
      <c r="P5436" s="13"/>
    </row>
    <row r="5437" spans="1:16" x14ac:dyDescent="0.25">
      <c r="A5437" s="9"/>
      <c r="C5437" s="116"/>
      <c r="D5437" s="117"/>
      <c r="L5437" s="13"/>
      <c r="M5437" s="13"/>
      <c r="P5437" s="13"/>
    </row>
    <row r="5438" spans="1:16" x14ac:dyDescent="0.25">
      <c r="A5438" s="9"/>
      <c r="C5438" s="116"/>
      <c r="D5438" s="117"/>
      <c r="L5438" s="13"/>
      <c r="M5438" s="13"/>
      <c r="P5438" s="13"/>
    </row>
    <row r="5439" spans="1:16" x14ac:dyDescent="0.25">
      <c r="A5439" s="9"/>
      <c r="C5439" s="116"/>
      <c r="D5439" s="117"/>
      <c r="L5439" s="13"/>
      <c r="M5439" s="13"/>
      <c r="P5439" s="13"/>
    </row>
    <row r="5440" spans="1:16" x14ac:dyDescent="0.25">
      <c r="A5440" s="9"/>
      <c r="C5440" s="116"/>
      <c r="D5440" s="117"/>
      <c r="L5440" s="13"/>
      <c r="M5440" s="13"/>
      <c r="P5440" s="13"/>
    </row>
    <row r="5441" spans="1:16" x14ac:dyDescent="0.25">
      <c r="A5441" s="9"/>
      <c r="C5441" s="116"/>
      <c r="D5441" s="117"/>
      <c r="L5441" s="13"/>
      <c r="M5441" s="13"/>
      <c r="P5441" s="13"/>
    </row>
    <row r="5442" spans="1:16" x14ac:dyDescent="0.25">
      <c r="A5442" s="9"/>
      <c r="C5442" s="116"/>
      <c r="D5442" s="117"/>
      <c r="L5442" s="13"/>
      <c r="M5442" s="13"/>
      <c r="P5442" s="13"/>
    </row>
    <row r="5443" spans="1:16" x14ac:dyDescent="0.25">
      <c r="A5443" s="9"/>
      <c r="C5443" s="116"/>
      <c r="D5443" s="117"/>
      <c r="L5443" s="13"/>
      <c r="M5443" s="13"/>
      <c r="P5443" s="13"/>
    </row>
    <row r="5444" spans="1:16" x14ac:dyDescent="0.25">
      <c r="A5444" s="9"/>
      <c r="C5444" s="116"/>
      <c r="D5444" s="117"/>
      <c r="L5444" s="13"/>
      <c r="M5444" s="13"/>
      <c r="P5444" s="13"/>
    </row>
    <row r="5445" spans="1:16" x14ac:dyDescent="0.25">
      <c r="A5445" s="9"/>
      <c r="C5445" s="116"/>
      <c r="D5445" s="117"/>
      <c r="L5445" s="13"/>
      <c r="M5445" s="13"/>
      <c r="P5445" s="13"/>
    </row>
    <row r="5446" spans="1:16" x14ac:dyDescent="0.25">
      <c r="A5446" s="9"/>
      <c r="C5446" s="116"/>
      <c r="D5446" s="117"/>
      <c r="L5446" s="13"/>
      <c r="M5446" s="13"/>
      <c r="P5446" s="13"/>
    </row>
    <row r="5447" spans="1:16" x14ac:dyDescent="0.25">
      <c r="A5447" s="9"/>
      <c r="C5447" s="116"/>
      <c r="D5447" s="117"/>
      <c r="L5447" s="13"/>
      <c r="M5447" s="13"/>
      <c r="P5447" s="13"/>
    </row>
    <row r="5448" spans="1:16" x14ac:dyDescent="0.25">
      <c r="A5448" s="9"/>
      <c r="C5448" s="116"/>
      <c r="D5448" s="117"/>
      <c r="L5448" s="13"/>
      <c r="M5448" s="13"/>
      <c r="P5448" s="13"/>
    </row>
    <row r="5449" spans="1:16" x14ac:dyDescent="0.25">
      <c r="A5449" s="9"/>
      <c r="C5449" s="116"/>
      <c r="D5449" s="117"/>
      <c r="L5449" s="13"/>
      <c r="M5449" s="13"/>
      <c r="P5449" s="13"/>
    </row>
    <row r="5450" spans="1:16" x14ac:dyDescent="0.25">
      <c r="A5450" s="9"/>
      <c r="C5450" s="116"/>
      <c r="D5450" s="117"/>
      <c r="L5450" s="13"/>
      <c r="M5450" s="13"/>
      <c r="P5450" s="13"/>
    </row>
    <row r="5451" spans="1:16" x14ac:dyDescent="0.25">
      <c r="A5451" s="9"/>
      <c r="C5451" s="116"/>
      <c r="D5451" s="117"/>
      <c r="L5451" s="13"/>
      <c r="M5451" s="13"/>
      <c r="P5451" s="13"/>
    </row>
    <row r="5452" spans="1:16" x14ac:dyDescent="0.25">
      <c r="A5452" s="9"/>
      <c r="C5452" s="116"/>
      <c r="D5452" s="117"/>
      <c r="L5452" s="13"/>
      <c r="M5452" s="13"/>
      <c r="P5452" s="13"/>
    </row>
    <row r="5453" spans="1:16" x14ac:dyDescent="0.25">
      <c r="A5453" s="9"/>
      <c r="C5453" s="116"/>
      <c r="D5453" s="117"/>
      <c r="L5453" s="13"/>
      <c r="M5453" s="13"/>
      <c r="P5453" s="13"/>
    </row>
    <row r="5454" spans="1:16" x14ac:dyDescent="0.25">
      <c r="A5454" s="9"/>
      <c r="C5454" s="116"/>
      <c r="D5454" s="117"/>
      <c r="L5454" s="13"/>
      <c r="M5454" s="13"/>
      <c r="P5454" s="13"/>
    </row>
    <row r="5455" spans="1:16" x14ac:dyDescent="0.25">
      <c r="A5455" s="9"/>
      <c r="C5455" s="116"/>
      <c r="D5455" s="117"/>
      <c r="L5455" s="13"/>
      <c r="M5455" s="13"/>
      <c r="P5455" s="13"/>
    </row>
    <row r="5456" spans="1:16" x14ac:dyDescent="0.25">
      <c r="A5456" s="9"/>
      <c r="C5456" s="116"/>
      <c r="D5456" s="117"/>
      <c r="L5456" s="13"/>
      <c r="M5456" s="13"/>
      <c r="P5456" s="13"/>
    </row>
    <row r="5457" spans="1:16" x14ac:dyDescent="0.25">
      <c r="A5457" s="9"/>
      <c r="C5457" s="116"/>
      <c r="D5457" s="117"/>
      <c r="L5457" s="13"/>
      <c r="M5457" s="13"/>
      <c r="P5457" s="13"/>
    </row>
    <row r="5458" spans="1:16" x14ac:dyDescent="0.25">
      <c r="A5458" s="9"/>
      <c r="C5458" s="116"/>
      <c r="D5458" s="117"/>
      <c r="L5458" s="13"/>
      <c r="M5458" s="13"/>
      <c r="P5458" s="13"/>
    </row>
    <row r="5459" spans="1:16" x14ac:dyDescent="0.25">
      <c r="A5459" s="9"/>
      <c r="C5459" s="116"/>
      <c r="D5459" s="117"/>
      <c r="L5459" s="13"/>
      <c r="M5459" s="13"/>
      <c r="P5459" s="13"/>
    </row>
    <row r="5460" spans="1:16" x14ac:dyDescent="0.25">
      <c r="A5460" s="9"/>
      <c r="C5460" s="116"/>
      <c r="D5460" s="117"/>
      <c r="L5460" s="13"/>
      <c r="M5460" s="13"/>
      <c r="P5460" s="13"/>
    </row>
    <row r="5461" spans="1:16" x14ac:dyDescent="0.25">
      <c r="A5461" s="9"/>
      <c r="C5461" s="116"/>
      <c r="D5461" s="117"/>
      <c r="L5461" s="13"/>
      <c r="M5461" s="13"/>
      <c r="P5461" s="13"/>
    </row>
    <row r="5462" spans="1:16" x14ac:dyDescent="0.25">
      <c r="A5462" s="9"/>
      <c r="C5462" s="116"/>
      <c r="D5462" s="117"/>
      <c r="L5462" s="13"/>
      <c r="M5462" s="13"/>
      <c r="P5462" s="13"/>
    </row>
    <row r="5463" spans="1:16" x14ac:dyDescent="0.25">
      <c r="A5463" s="9"/>
      <c r="C5463" s="116"/>
      <c r="D5463" s="117"/>
      <c r="L5463" s="13"/>
      <c r="M5463" s="13"/>
      <c r="P5463" s="13"/>
    </row>
    <row r="5464" spans="1:16" x14ac:dyDescent="0.25">
      <c r="A5464" s="9"/>
      <c r="C5464" s="116"/>
      <c r="D5464" s="117"/>
      <c r="L5464" s="13"/>
      <c r="M5464" s="13"/>
      <c r="P5464" s="13"/>
    </row>
    <row r="5465" spans="1:16" x14ac:dyDescent="0.25">
      <c r="A5465" s="9"/>
      <c r="C5465" s="116"/>
      <c r="D5465" s="117"/>
      <c r="L5465" s="13"/>
      <c r="M5465" s="13"/>
      <c r="P5465" s="13"/>
    </row>
    <row r="5466" spans="1:16" x14ac:dyDescent="0.25">
      <c r="A5466" s="9"/>
      <c r="C5466" s="116"/>
      <c r="D5466" s="117"/>
      <c r="L5466" s="13"/>
      <c r="M5466" s="13"/>
      <c r="P5466" s="13"/>
    </row>
    <row r="5467" spans="1:16" x14ac:dyDescent="0.25">
      <c r="A5467" s="9"/>
      <c r="C5467" s="116"/>
      <c r="D5467" s="117"/>
      <c r="L5467" s="13"/>
      <c r="M5467" s="13"/>
      <c r="P5467" s="13"/>
    </row>
    <row r="5468" spans="1:16" x14ac:dyDescent="0.25">
      <c r="A5468" s="9"/>
      <c r="C5468" s="116"/>
      <c r="D5468" s="117"/>
      <c r="L5468" s="13"/>
      <c r="M5468" s="13"/>
      <c r="P5468" s="13"/>
    </row>
    <row r="5469" spans="1:16" x14ac:dyDescent="0.25">
      <c r="A5469" s="9"/>
      <c r="C5469" s="116"/>
      <c r="D5469" s="117"/>
      <c r="L5469" s="13"/>
      <c r="M5469" s="13"/>
      <c r="P5469" s="13"/>
    </row>
    <row r="5470" spans="1:16" x14ac:dyDescent="0.25">
      <c r="A5470" s="9"/>
      <c r="C5470" s="116"/>
      <c r="D5470" s="117"/>
      <c r="L5470" s="13"/>
      <c r="M5470" s="13"/>
      <c r="P5470" s="13"/>
    </row>
    <row r="5471" spans="1:16" x14ac:dyDescent="0.25">
      <c r="A5471" s="9"/>
      <c r="C5471" s="116"/>
      <c r="D5471" s="117"/>
      <c r="L5471" s="13"/>
      <c r="M5471" s="13"/>
      <c r="P5471" s="13"/>
    </row>
    <row r="5472" spans="1:16" x14ac:dyDescent="0.25">
      <c r="A5472" s="9"/>
      <c r="C5472" s="116"/>
      <c r="D5472" s="117"/>
      <c r="L5472" s="13"/>
      <c r="M5472" s="13"/>
      <c r="P5472" s="13"/>
    </row>
    <row r="5473" spans="1:16" x14ac:dyDescent="0.25">
      <c r="A5473" s="9"/>
      <c r="C5473" s="116"/>
      <c r="D5473" s="117"/>
      <c r="L5473" s="13"/>
      <c r="M5473" s="13"/>
      <c r="P5473" s="13"/>
    </row>
    <row r="5474" spans="1:16" x14ac:dyDescent="0.25">
      <c r="A5474" s="9"/>
      <c r="C5474" s="116"/>
      <c r="D5474" s="117"/>
      <c r="L5474" s="13"/>
      <c r="M5474" s="13"/>
      <c r="P5474" s="13"/>
    </row>
    <row r="5475" spans="1:16" x14ac:dyDescent="0.25">
      <c r="A5475" s="9"/>
      <c r="C5475" s="116"/>
      <c r="D5475" s="117"/>
      <c r="L5475" s="13"/>
      <c r="M5475" s="13"/>
      <c r="P5475" s="13"/>
    </row>
    <row r="5476" spans="1:16" x14ac:dyDescent="0.25">
      <c r="A5476" s="9"/>
      <c r="C5476" s="116"/>
      <c r="D5476" s="117"/>
      <c r="L5476" s="13"/>
      <c r="M5476" s="13"/>
      <c r="P5476" s="13"/>
    </row>
    <row r="5477" spans="1:16" x14ac:dyDescent="0.25">
      <c r="A5477" s="9"/>
      <c r="C5477" s="116"/>
      <c r="D5477" s="117"/>
      <c r="L5477" s="13"/>
      <c r="M5477" s="13"/>
      <c r="P5477" s="13"/>
    </row>
    <row r="5478" spans="1:16" x14ac:dyDescent="0.25">
      <c r="A5478" s="9"/>
      <c r="C5478" s="116"/>
      <c r="D5478" s="117"/>
      <c r="L5478" s="13"/>
      <c r="M5478" s="13"/>
      <c r="P5478" s="13"/>
    </row>
    <row r="5479" spans="1:16" x14ac:dyDescent="0.25">
      <c r="A5479" s="9"/>
      <c r="C5479" s="116"/>
      <c r="D5479" s="117"/>
      <c r="L5479" s="13"/>
      <c r="M5479" s="13"/>
      <c r="P5479" s="13"/>
    </row>
    <row r="5480" spans="1:16" x14ac:dyDescent="0.25">
      <c r="A5480" s="9"/>
      <c r="C5480" s="116"/>
      <c r="D5480" s="117"/>
      <c r="L5480" s="13"/>
      <c r="M5480" s="13"/>
      <c r="P5480" s="13"/>
    </row>
    <row r="5481" spans="1:16" x14ac:dyDescent="0.25">
      <c r="A5481" s="9"/>
      <c r="C5481" s="116"/>
      <c r="D5481" s="117"/>
      <c r="L5481" s="13"/>
      <c r="M5481" s="13"/>
      <c r="P5481" s="13"/>
    </row>
    <row r="5482" spans="1:16" x14ac:dyDescent="0.25">
      <c r="A5482" s="9"/>
      <c r="C5482" s="116"/>
      <c r="D5482" s="117"/>
      <c r="L5482" s="13"/>
      <c r="M5482" s="13"/>
      <c r="P5482" s="13"/>
    </row>
    <row r="5483" spans="1:16" x14ac:dyDescent="0.25">
      <c r="A5483" s="9"/>
      <c r="C5483" s="116"/>
      <c r="D5483" s="117"/>
      <c r="L5483" s="13"/>
      <c r="M5483" s="13"/>
      <c r="P5483" s="13"/>
    </row>
    <row r="5484" spans="1:16" x14ac:dyDescent="0.25">
      <c r="A5484" s="9"/>
      <c r="C5484" s="116"/>
      <c r="D5484" s="117"/>
      <c r="L5484" s="13"/>
      <c r="M5484" s="13"/>
      <c r="P5484" s="13"/>
    </row>
    <row r="5485" spans="1:16" x14ac:dyDescent="0.25">
      <c r="A5485" s="9"/>
      <c r="C5485" s="116"/>
      <c r="D5485" s="117"/>
      <c r="L5485" s="13"/>
      <c r="M5485" s="13"/>
      <c r="P5485" s="13"/>
    </row>
    <row r="5486" spans="1:16" x14ac:dyDescent="0.25">
      <c r="A5486" s="9"/>
      <c r="C5486" s="116"/>
      <c r="D5486" s="117"/>
      <c r="L5486" s="13"/>
      <c r="M5486" s="13"/>
      <c r="P5486" s="13"/>
    </row>
    <row r="5487" spans="1:16" x14ac:dyDescent="0.25">
      <c r="A5487" s="9"/>
      <c r="C5487" s="116"/>
      <c r="D5487" s="117"/>
      <c r="L5487" s="13"/>
      <c r="M5487" s="13"/>
      <c r="P5487" s="13"/>
    </row>
    <row r="5488" spans="1:16" x14ac:dyDescent="0.25">
      <c r="A5488" s="9"/>
      <c r="C5488" s="116"/>
      <c r="D5488" s="117"/>
      <c r="L5488" s="13"/>
      <c r="M5488" s="13"/>
      <c r="P5488" s="13"/>
    </row>
    <row r="5489" spans="1:16" x14ac:dyDescent="0.25">
      <c r="A5489" s="9"/>
      <c r="C5489" s="116"/>
      <c r="D5489" s="117"/>
      <c r="L5489" s="13"/>
      <c r="M5489" s="13"/>
      <c r="P5489" s="13"/>
    </row>
    <row r="5490" spans="1:16" x14ac:dyDescent="0.25">
      <c r="A5490" s="9"/>
      <c r="C5490" s="116"/>
      <c r="D5490" s="117"/>
      <c r="L5490" s="13"/>
      <c r="M5490" s="13"/>
      <c r="P5490" s="13"/>
    </row>
    <row r="5491" spans="1:16" x14ac:dyDescent="0.25">
      <c r="A5491" s="9"/>
      <c r="C5491" s="116"/>
      <c r="D5491" s="117"/>
      <c r="L5491" s="13"/>
      <c r="M5491" s="13"/>
      <c r="P5491" s="13"/>
    </row>
    <row r="5492" spans="1:16" x14ac:dyDescent="0.25">
      <c r="A5492" s="9"/>
      <c r="C5492" s="116"/>
      <c r="D5492" s="117"/>
      <c r="L5492" s="13"/>
      <c r="M5492" s="13"/>
      <c r="P5492" s="13"/>
    </row>
    <row r="5493" spans="1:16" x14ac:dyDescent="0.25">
      <c r="A5493" s="9"/>
      <c r="C5493" s="116"/>
      <c r="D5493" s="117"/>
      <c r="L5493" s="13"/>
      <c r="M5493" s="13"/>
      <c r="P5493" s="13"/>
    </row>
    <row r="5494" spans="1:16" x14ac:dyDescent="0.25">
      <c r="A5494" s="9"/>
      <c r="C5494" s="116"/>
      <c r="D5494" s="117"/>
      <c r="L5494" s="13"/>
      <c r="M5494" s="13"/>
      <c r="P5494" s="13"/>
    </row>
    <row r="5495" spans="1:16" x14ac:dyDescent="0.25">
      <c r="A5495" s="9"/>
      <c r="C5495" s="116"/>
      <c r="D5495" s="117"/>
      <c r="L5495" s="13"/>
      <c r="M5495" s="13"/>
      <c r="P5495" s="13"/>
    </row>
    <row r="5496" spans="1:16" x14ac:dyDescent="0.25">
      <c r="A5496" s="9"/>
      <c r="C5496" s="116"/>
      <c r="D5496" s="117"/>
      <c r="L5496" s="13"/>
      <c r="M5496" s="13"/>
      <c r="P5496" s="13"/>
    </row>
    <row r="5497" spans="1:16" x14ac:dyDescent="0.25">
      <c r="A5497" s="9"/>
      <c r="C5497" s="116"/>
      <c r="D5497" s="117"/>
      <c r="L5497" s="13"/>
      <c r="M5497" s="13"/>
      <c r="P5497" s="13"/>
    </row>
    <row r="5498" spans="1:16" x14ac:dyDescent="0.25">
      <c r="A5498" s="9"/>
      <c r="C5498" s="116"/>
      <c r="D5498" s="117"/>
      <c r="L5498" s="13"/>
      <c r="M5498" s="13"/>
      <c r="P5498" s="13"/>
    </row>
    <row r="5499" spans="1:16" x14ac:dyDescent="0.25">
      <c r="A5499" s="9"/>
      <c r="C5499" s="116"/>
      <c r="D5499" s="117"/>
      <c r="L5499" s="13"/>
      <c r="M5499" s="13"/>
      <c r="P5499" s="13"/>
    </row>
    <row r="5500" spans="1:16" x14ac:dyDescent="0.25">
      <c r="A5500" s="9"/>
      <c r="C5500" s="116"/>
      <c r="D5500" s="117"/>
      <c r="L5500" s="13"/>
      <c r="M5500" s="13"/>
      <c r="P5500" s="13"/>
    </row>
    <row r="5501" spans="1:16" x14ac:dyDescent="0.25">
      <c r="A5501" s="9"/>
      <c r="C5501" s="116"/>
      <c r="D5501" s="117"/>
      <c r="L5501" s="13"/>
      <c r="M5501" s="13"/>
      <c r="P5501" s="13"/>
    </row>
    <row r="5502" spans="1:16" x14ac:dyDescent="0.25">
      <c r="A5502" s="9"/>
      <c r="C5502" s="116"/>
      <c r="D5502" s="117"/>
      <c r="L5502" s="13"/>
      <c r="M5502" s="13"/>
      <c r="P5502" s="13"/>
    </row>
    <row r="5503" spans="1:16" x14ac:dyDescent="0.25">
      <c r="A5503" s="9"/>
      <c r="C5503" s="116"/>
      <c r="D5503" s="117"/>
      <c r="L5503" s="13"/>
      <c r="M5503" s="13"/>
      <c r="P5503" s="13"/>
    </row>
    <row r="5504" spans="1:16" x14ac:dyDescent="0.25">
      <c r="A5504" s="9"/>
      <c r="C5504" s="116"/>
      <c r="D5504" s="117"/>
      <c r="L5504" s="13"/>
      <c r="M5504" s="13"/>
      <c r="P5504" s="13"/>
    </row>
    <row r="5505" spans="1:16" x14ac:dyDescent="0.25">
      <c r="A5505" s="9"/>
      <c r="C5505" s="116"/>
      <c r="D5505" s="117"/>
      <c r="L5505" s="13"/>
      <c r="M5505" s="13"/>
      <c r="P5505" s="13"/>
    </row>
    <row r="5506" spans="1:16" x14ac:dyDescent="0.25">
      <c r="A5506" s="9"/>
      <c r="C5506" s="116"/>
      <c r="D5506" s="117"/>
      <c r="L5506" s="13"/>
      <c r="M5506" s="13"/>
      <c r="P5506" s="13"/>
    </row>
    <row r="5507" spans="1:16" x14ac:dyDescent="0.25">
      <c r="A5507" s="9"/>
      <c r="C5507" s="116"/>
      <c r="D5507" s="117"/>
      <c r="L5507" s="13"/>
      <c r="M5507" s="13"/>
      <c r="P5507" s="13"/>
    </row>
    <row r="5508" spans="1:16" x14ac:dyDescent="0.25">
      <c r="A5508" s="9"/>
      <c r="C5508" s="116"/>
      <c r="D5508" s="117"/>
      <c r="L5508" s="13"/>
      <c r="M5508" s="13"/>
      <c r="P5508" s="13"/>
    </row>
    <row r="5509" spans="1:16" x14ac:dyDescent="0.25">
      <c r="A5509" s="9"/>
      <c r="C5509" s="116"/>
      <c r="D5509" s="117"/>
      <c r="L5509" s="13"/>
      <c r="M5509" s="13"/>
      <c r="P5509" s="13"/>
    </row>
    <row r="5510" spans="1:16" x14ac:dyDescent="0.25">
      <c r="A5510" s="9"/>
      <c r="C5510" s="116"/>
      <c r="D5510" s="117"/>
      <c r="L5510" s="13"/>
      <c r="M5510" s="13"/>
      <c r="P5510" s="13"/>
    </row>
    <row r="5511" spans="1:16" x14ac:dyDescent="0.25">
      <c r="A5511" s="9"/>
      <c r="C5511" s="116"/>
      <c r="D5511" s="117"/>
      <c r="L5511" s="13"/>
      <c r="M5511" s="13"/>
      <c r="P5511" s="13"/>
    </row>
    <row r="5512" spans="1:16" x14ac:dyDescent="0.25">
      <c r="A5512" s="9"/>
      <c r="C5512" s="116"/>
      <c r="D5512" s="117"/>
      <c r="L5512" s="13"/>
      <c r="M5512" s="13"/>
      <c r="P5512" s="13"/>
    </row>
    <row r="5513" spans="1:16" x14ac:dyDescent="0.25">
      <c r="A5513" s="9"/>
      <c r="C5513" s="116"/>
      <c r="D5513" s="117"/>
      <c r="L5513" s="13"/>
      <c r="M5513" s="13"/>
      <c r="P5513" s="13"/>
    </row>
    <row r="5514" spans="1:16" x14ac:dyDescent="0.25">
      <c r="A5514" s="9"/>
      <c r="C5514" s="116"/>
      <c r="D5514" s="117"/>
      <c r="L5514" s="13"/>
      <c r="M5514" s="13"/>
      <c r="P5514" s="13"/>
    </row>
    <row r="5515" spans="1:16" x14ac:dyDescent="0.25">
      <c r="A5515" s="9"/>
      <c r="C5515" s="116"/>
      <c r="D5515" s="117"/>
      <c r="L5515" s="13"/>
      <c r="M5515" s="13"/>
      <c r="P5515" s="13"/>
    </row>
    <row r="5516" spans="1:16" x14ac:dyDescent="0.25">
      <c r="A5516" s="9"/>
      <c r="C5516" s="116"/>
      <c r="D5516" s="117"/>
      <c r="L5516" s="13"/>
      <c r="M5516" s="13"/>
      <c r="P5516" s="13"/>
    </row>
    <row r="5517" spans="1:16" x14ac:dyDescent="0.25">
      <c r="A5517" s="9"/>
      <c r="C5517" s="116"/>
      <c r="D5517" s="117"/>
      <c r="L5517" s="13"/>
      <c r="M5517" s="13"/>
      <c r="P5517" s="13"/>
    </row>
    <row r="5518" spans="1:16" x14ac:dyDescent="0.25">
      <c r="A5518" s="9"/>
      <c r="C5518" s="116"/>
      <c r="D5518" s="117"/>
      <c r="L5518" s="13"/>
      <c r="M5518" s="13"/>
      <c r="P5518" s="13"/>
    </row>
    <row r="5519" spans="1:16" x14ac:dyDescent="0.25">
      <c r="A5519" s="9"/>
      <c r="C5519" s="116"/>
      <c r="D5519" s="117"/>
      <c r="L5519" s="13"/>
      <c r="M5519" s="13"/>
      <c r="P5519" s="13"/>
    </row>
    <row r="5520" spans="1:16" x14ac:dyDescent="0.25">
      <c r="A5520" s="9"/>
      <c r="C5520" s="116"/>
      <c r="D5520" s="117"/>
      <c r="L5520" s="13"/>
      <c r="M5520" s="13"/>
      <c r="P5520" s="13"/>
    </row>
    <row r="5521" spans="1:16" x14ac:dyDescent="0.25">
      <c r="A5521" s="9"/>
      <c r="C5521" s="116"/>
      <c r="D5521" s="117"/>
      <c r="L5521" s="13"/>
      <c r="M5521" s="13"/>
      <c r="P5521" s="13"/>
    </row>
    <row r="5522" spans="1:16" x14ac:dyDescent="0.25">
      <c r="A5522" s="9"/>
      <c r="C5522" s="116"/>
      <c r="D5522" s="117"/>
      <c r="L5522" s="13"/>
      <c r="M5522" s="13"/>
      <c r="P5522" s="13"/>
    </row>
    <row r="5523" spans="1:16" x14ac:dyDescent="0.25">
      <c r="A5523" s="9"/>
      <c r="C5523" s="116"/>
      <c r="D5523" s="117"/>
      <c r="L5523" s="13"/>
      <c r="M5523" s="13"/>
      <c r="P5523" s="13"/>
    </row>
    <row r="5524" spans="1:16" x14ac:dyDescent="0.25">
      <c r="A5524" s="9"/>
      <c r="C5524" s="116"/>
      <c r="D5524" s="117"/>
      <c r="L5524" s="13"/>
      <c r="M5524" s="13"/>
      <c r="P5524" s="13"/>
    </row>
    <row r="5525" spans="1:16" x14ac:dyDescent="0.25">
      <c r="A5525" s="9"/>
      <c r="C5525" s="116"/>
      <c r="D5525" s="117"/>
      <c r="L5525" s="13"/>
      <c r="M5525" s="13"/>
      <c r="P5525" s="13"/>
    </row>
    <row r="5526" spans="1:16" x14ac:dyDescent="0.25">
      <c r="A5526" s="9"/>
      <c r="C5526" s="116"/>
      <c r="D5526" s="117"/>
      <c r="L5526" s="13"/>
      <c r="M5526" s="13"/>
      <c r="P5526" s="13"/>
    </row>
    <row r="5527" spans="1:16" x14ac:dyDescent="0.25">
      <c r="A5527" s="9"/>
      <c r="C5527" s="116"/>
      <c r="D5527" s="117"/>
      <c r="L5527" s="13"/>
      <c r="M5527" s="13"/>
      <c r="P5527" s="13"/>
    </row>
    <row r="5528" spans="1:16" x14ac:dyDescent="0.25">
      <c r="A5528" s="9"/>
      <c r="C5528" s="116"/>
      <c r="D5528" s="117"/>
      <c r="L5528" s="13"/>
      <c r="M5528" s="13"/>
      <c r="P5528" s="13"/>
    </row>
    <row r="5529" spans="1:16" x14ac:dyDescent="0.25">
      <c r="A5529" s="9"/>
      <c r="C5529" s="116"/>
      <c r="D5529" s="117"/>
      <c r="L5529" s="13"/>
      <c r="M5529" s="13"/>
      <c r="P5529" s="13"/>
    </row>
    <row r="5530" spans="1:16" x14ac:dyDescent="0.25">
      <c r="A5530" s="9"/>
      <c r="C5530" s="116"/>
      <c r="D5530" s="117"/>
      <c r="L5530" s="13"/>
      <c r="M5530" s="13"/>
      <c r="P5530" s="13"/>
    </row>
    <row r="5531" spans="1:16" x14ac:dyDescent="0.25">
      <c r="A5531" s="9"/>
      <c r="C5531" s="116"/>
      <c r="D5531" s="117"/>
      <c r="L5531" s="13"/>
      <c r="M5531" s="13"/>
      <c r="P5531" s="13"/>
    </row>
    <row r="5532" spans="1:16" x14ac:dyDescent="0.25">
      <c r="A5532" s="9"/>
      <c r="C5532" s="116"/>
      <c r="D5532" s="117"/>
      <c r="L5532" s="13"/>
      <c r="M5532" s="13"/>
      <c r="P5532" s="13"/>
    </row>
    <row r="5533" spans="1:16" x14ac:dyDescent="0.25">
      <c r="A5533" s="9"/>
      <c r="C5533" s="116"/>
      <c r="D5533" s="117"/>
      <c r="L5533" s="13"/>
      <c r="M5533" s="13"/>
      <c r="P5533" s="13"/>
    </row>
    <row r="5534" spans="1:16" x14ac:dyDescent="0.25">
      <c r="A5534" s="9"/>
      <c r="C5534" s="116"/>
      <c r="D5534" s="117"/>
      <c r="L5534" s="13"/>
      <c r="M5534" s="13"/>
      <c r="P5534" s="13"/>
    </row>
    <row r="5535" spans="1:16" x14ac:dyDescent="0.25">
      <c r="A5535" s="9"/>
      <c r="C5535" s="116"/>
      <c r="D5535" s="117"/>
      <c r="L5535" s="13"/>
      <c r="M5535" s="13"/>
      <c r="P5535" s="13"/>
    </row>
    <row r="5536" spans="1:16" x14ac:dyDescent="0.25">
      <c r="A5536" s="9"/>
      <c r="C5536" s="116"/>
      <c r="D5536" s="117"/>
      <c r="L5536" s="13"/>
      <c r="M5536" s="13"/>
      <c r="P5536" s="13"/>
    </row>
    <row r="5537" spans="1:16" x14ac:dyDescent="0.25">
      <c r="A5537" s="9"/>
      <c r="C5537" s="116"/>
      <c r="D5537" s="117"/>
      <c r="L5537" s="13"/>
      <c r="M5537" s="13"/>
      <c r="P5537" s="13"/>
    </row>
    <row r="5538" spans="1:16" x14ac:dyDescent="0.25">
      <c r="A5538" s="9"/>
      <c r="C5538" s="116"/>
      <c r="D5538" s="117"/>
      <c r="L5538" s="13"/>
      <c r="M5538" s="13"/>
      <c r="P5538" s="13"/>
    </row>
    <row r="5539" spans="1:16" x14ac:dyDescent="0.25">
      <c r="A5539" s="9"/>
      <c r="C5539" s="116"/>
      <c r="D5539" s="117"/>
      <c r="L5539" s="13"/>
      <c r="M5539" s="13"/>
      <c r="P5539" s="13"/>
    </row>
    <row r="5540" spans="1:16" x14ac:dyDescent="0.25">
      <c r="A5540" s="9"/>
      <c r="C5540" s="116"/>
      <c r="D5540" s="117"/>
      <c r="L5540" s="13"/>
      <c r="M5540" s="13"/>
      <c r="P5540" s="13"/>
    </row>
    <row r="5541" spans="1:16" x14ac:dyDescent="0.25">
      <c r="A5541" s="9"/>
      <c r="C5541" s="116"/>
      <c r="D5541" s="117"/>
      <c r="L5541" s="13"/>
      <c r="M5541" s="13"/>
      <c r="P5541" s="13"/>
    </row>
    <row r="5542" spans="1:16" x14ac:dyDescent="0.25">
      <c r="A5542" s="9"/>
      <c r="C5542" s="116"/>
      <c r="D5542" s="117"/>
      <c r="L5542" s="13"/>
      <c r="M5542" s="13"/>
      <c r="P5542" s="13"/>
    </row>
    <row r="5543" spans="1:16" x14ac:dyDescent="0.25">
      <c r="A5543" s="9"/>
      <c r="C5543" s="116"/>
      <c r="D5543" s="117"/>
      <c r="L5543" s="13"/>
      <c r="M5543" s="13"/>
      <c r="P5543" s="13"/>
    </row>
    <row r="5544" spans="1:16" x14ac:dyDescent="0.25">
      <c r="A5544" s="9"/>
      <c r="C5544" s="116"/>
      <c r="D5544" s="117"/>
      <c r="L5544" s="13"/>
      <c r="M5544" s="13"/>
      <c r="P5544" s="13"/>
    </row>
    <row r="5545" spans="1:16" x14ac:dyDescent="0.25">
      <c r="A5545" s="9"/>
      <c r="C5545" s="116"/>
      <c r="D5545" s="117"/>
      <c r="L5545" s="13"/>
      <c r="M5545" s="13"/>
      <c r="P5545" s="13"/>
    </row>
    <row r="5546" spans="1:16" x14ac:dyDescent="0.25">
      <c r="A5546" s="9"/>
      <c r="C5546" s="116"/>
      <c r="D5546" s="117"/>
      <c r="L5546" s="13"/>
      <c r="M5546" s="13"/>
      <c r="P5546" s="13"/>
    </row>
    <row r="5547" spans="1:16" x14ac:dyDescent="0.25">
      <c r="A5547" s="9"/>
      <c r="C5547" s="116"/>
      <c r="D5547" s="117"/>
      <c r="L5547" s="13"/>
      <c r="M5547" s="13"/>
      <c r="P5547" s="13"/>
    </row>
    <row r="5548" spans="1:16" x14ac:dyDescent="0.25">
      <c r="A5548" s="9"/>
      <c r="C5548" s="116"/>
      <c r="D5548" s="117"/>
      <c r="L5548" s="13"/>
      <c r="M5548" s="13"/>
      <c r="P5548" s="13"/>
    </row>
    <row r="5549" spans="1:16" x14ac:dyDescent="0.25">
      <c r="A5549" s="9"/>
      <c r="C5549" s="116"/>
      <c r="D5549" s="117"/>
      <c r="L5549" s="13"/>
      <c r="M5549" s="13"/>
      <c r="P5549" s="13"/>
    </row>
    <row r="5550" spans="1:16" x14ac:dyDescent="0.25">
      <c r="A5550" s="9"/>
      <c r="C5550" s="116"/>
      <c r="D5550" s="117"/>
      <c r="L5550" s="13"/>
      <c r="M5550" s="13"/>
      <c r="P5550" s="13"/>
    </row>
    <row r="5551" spans="1:16" x14ac:dyDescent="0.25">
      <c r="A5551" s="9"/>
      <c r="C5551" s="116"/>
      <c r="D5551" s="117"/>
      <c r="L5551" s="13"/>
      <c r="M5551" s="13"/>
      <c r="P5551" s="13"/>
    </row>
    <row r="5552" spans="1:16" x14ac:dyDescent="0.25">
      <c r="A5552" s="9"/>
      <c r="C5552" s="116"/>
      <c r="D5552" s="117"/>
      <c r="L5552" s="13"/>
      <c r="M5552" s="13"/>
      <c r="P5552" s="13"/>
    </row>
    <row r="5553" spans="1:16" x14ac:dyDescent="0.25">
      <c r="A5553" s="9"/>
      <c r="C5553" s="116"/>
      <c r="D5553" s="117"/>
      <c r="L5553" s="13"/>
      <c r="M5553" s="13"/>
      <c r="P5553" s="13"/>
    </row>
    <row r="5554" spans="1:16" x14ac:dyDescent="0.25">
      <c r="A5554" s="9"/>
      <c r="C5554" s="116"/>
      <c r="D5554" s="117"/>
      <c r="L5554" s="13"/>
      <c r="M5554" s="13"/>
      <c r="P5554" s="13"/>
    </row>
    <row r="5555" spans="1:16" x14ac:dyDescent="0.25">
      <c r="A5555" s="9"/>
      <c r="C5555" s="116"/>
      <c r="D5555" s="117"/>
      <c r="L5555" s="13"/>
      <c r="M5555" s="13"/>
      <c r="P5555" s="13"/>
    </row>
    <row r="5556" spans="1:16" x14ac:dyDescent="0.25">
      <c r="A5556" s="9"/>
      <c r="C5556" s="116"/>
      <c r="D5556" s="117"/>
      <c r="L5556" s="13"/>
      <c r="M5556" s="13"/>
      <c r="P5556" s="13"/>
    </row>
    <row r="5557" spans="1:16" x14ac:dyDescent="0.25">
      <c r="A5557" s="9"/>
      <c r="C5557" s="116"/>
      <c r="D5557" s="117"/>
      <c r="L5557" s="13"/>
      <c r="M5557" s="13"/>
      <c r="P5557" s="13"/>
    </row>
    <row r="5558" spans="1:16" x14ac:dyDescent="0.25">
      <c r="A5558" s="9"/>
      <c r="C5558" s="116"/>
      <c r="D5558" s="117"/>
      <c r="L5558" s="13"/>
      <c r="M5558" s="13"/>
      <c r="P5558" s="13"/>
    </row>
    <row r="5559" spans="1:16" x14ac:dyDescent="0.25">
      <c r="A5559" s="9"/>
      <c r="C5559" s="116"/>
      <c r="D5559" s="117"/>
      <c r="L5559" s="13"/>
      <c r="M5559" s="13"/>
      <c r="P5559" s="13"/>
    </row>
    <row r="5560" spans="1:16" x14ac:dyDescent="0.25">
      <c r="A5560" s="9"/>
      <c r="C5560" s="116"/>
      <c r="D5560" s="117"/>
      <c r="L5560" s="13"/>
      <c r="M5560" s="13"/>
      <c r="P5560" s="13"/>
    </row>
    <row r="5561" spans="1:16" x14ac:dyDescent="0.25">
      <c r="A5561" s="9"/>
      <c r="C5561" s="116"/>
      <c r="D5561" s="117"/>
      <c r="L5561" s="13"/>
      <c r="M5561" s="13"/>
      <c r="P5561" s="13"/>
    </row>
    <row r="5562" spans="1:16" x14ac:dyDescent="0.25">
      <c r="A5562" s="9"/>
      <c r="C5562" s="116"/>
      <c r="D5562" s="117"/>
      <c r="L5562" s="13"/>
      <c r="M5562" s="13"/>
      <c r="P5562" s="13"/>
    </row>
    <row r="5563" spans="1:16" x14ac:dyDescent="0.25">
      <c r="A5563" s="9"/>
      <c r="C5563" s="116"/>
      <c r="D5563" s="117"/>
      <c r="L5563" s="13"/>
      <c r="M5563" s="13"/>
      <c r="P5563" s="13"/>
    </row>
    <row r="5564" spans="1:16" x14ac:dyDescent="0.25">
      <c r="A5564" s="9"/>
      <c r="C5564" s="116"/>
      <c r="D5564" s="117"/>
      <c r="L5564" s="13"/>
      <c r="M5564" s="13"/>
      <c r="P5564" s="13"/>
    </row>
    <row r="5565" spans="1:16" x14ac:dyDescent="0.25">
      <c r="A5565" s="9"/>
      <c r="C5565" s="116"/>
      <c r="D5565" s="117"/>
      <c r="L5565" s="13"/>
      <c r="M5565" s="13"/>
      <c r="P5565" s="13"/>
    </row>
    <row r="5566" spans="1:16" x14ac:dyDescent="0.25">
      <c r="A5566" s="9"/>
      <c r="C5566" s="116"/>
      <c r="D5566" s="117"/>
      <c r="L5566" s="13"/>
      <c r="M5566" s="13"/>
      <c r="P5566" s="13"/>
    </row>
    <row r="5567" spans="1:16" x14ac:dyDescent="0.25">
      <c r="A5567" s="9"/>
      <c r="C5567" s="116"/>
      <c r="D5567" s="117"/>
      <c r="L5567" s="13"/>
      <c r="M5567" s="13"/>
      <c r="P5567" s="13"/>
    </row>
    <row r="5568" spans="1:16" x14ac:dyDescent="0.25">
      <c r="A5568" s="9"/>
      <c r="C5568" s="116"/>
      <c r="D5568" s="117"/>
      <c r="L5568" s="13"/>
      <c r="M5568" s="13"/>
      <c r="P5568" s="13"/>
    </row>
    <row r="5569" spans="1:16" x14ac:dyDescent="0.25">
      <c r="A5569" s="9"/>
      <c r="C5569" s="116"/>
      <c r="D5569" s="117"/>
      <c r="L5569" s="13"/>
      <c r="M5569" s="13"/>
      <c r="P5569" s="13"/>
    </row>
    <row r="5570" spans="1:16" x14ac:dyDescent="0.25">
      <c r="A5570" s="9"/>
      <c r="C5570" s="116"/>
      <c r="D5570" s="117"/>
      <c r="L5570" s="13"/>
      <c r="M5570" s="13"/>
      <c r="P5570" s="13"/>
    </row>
    <row r="5571" spans="1:16" x14ac:dyDescent="0.25">
      <c r="A5571" s="9"/>
      <c r="C5571" s="116"/>
      <c r="D5571" s="117"/>
      <c r="L5571" s="13"/>
      <c r="M5571" s="13"/>
      <c r="P5571" s="13"/>
    </row>
    <row r="5572" spans="1:16" x14ac:dyDescent="0.25">
      <c r="A5572" s="9"/>
      <c r="C5572" s="116"/>
      <c r="D5572" s="117"/>
      <c r="L5572" s="13"/>
      <c r="M5572" s="13"/>
      <c r="P5572" s="13"/>
    </row>
    <row r="5573" spans="1:16" x14ac:dyDescent="0.25">
      <c r="A5573" s="9"/>
      <c r="C5573" s="116"/>
      <c r="D5573" s="117"/>
      <c r="L5573" s="13"/>
      <c r="M5573" s="13"/>
      <c r="P5573" s="13"/>
    </row>
    <row r="5574" spans="1:16" x14ac:dyDescent="0.25">
      <c r="A5574" s="9"/>
      <c r="C5574" s="116"/>
      <c r="D5574" s="117"/>
      <c r="L5574" s="13"/>
      <c r="M5574" s="13"/>
      <c r="P5574" s="13"/>
    </row>
    <row r="5575" spans="1:16" x14ac:dyDescent="0.25">
      <c r="A5575" s="9"/>
      <c r="C5575" s="116"/>
      <c r="D5575" s="117"/>
      <c r="L5575" s="13"/>
      <c r="M5575" s="13"/>
      <c r="P5575" s="13"/>
    </row>
    <row r="5576" spans="1:16" x14ac:dyDescent="0.25">
      <c r="A5576" s="9"/>
      <c r="C5576" s="116"/>
      <c r="D5576" s="117"/>
      <c r="L5576" s="13"/>
      <c r="M5576" s="13"/>
      <c r="P5576" s="13"/>
    </row>
    <row r="5577" spans="1:16" x14ac:dyDescent="0.25">
      <c r="A5577" s="9"/>
      <c r="C5577" s="116"/>
      <c r="D5577" s="117"/>
      <c r="L5577" s="13"/>
      <c r="M5577" s="13"/>
      <c r="P5577" s="13"/>
    </row>
    <row r="5578" spans="1:16" x14ac:dyDescent="0.25">
      <c r="A5578" s="9"/>
      <c r="C5578" s="116"/>
      <c r="D5578" s="117"/>
      <c r="L5578" s="13"/>
      <c r="M5578" s="13"/>
      <c r="P5578" s="13"/>
    </row>
    <row r="5579" spans="1:16" x14ac:dyDescent="0.25">
      <c r="A5579" s="9"/>
      <c r="C5579" s="116"/>
      <c r="D5579" s="117"/>
      <c r="L5579" s="13"/>
      <c r="M5579" s="13"/>
      <c r="P5579" s="13"/>
    </row>
    <row r="5580" spans="1:16" x14ac:dyDescent="0.25">
      <c r="A5580" s="9"/>
      <c r="C5580" s="116"/>
      <c r="D5580" s="117"/>
      <c r="L5580" s="13"/>
      <c r="M5580" s="13"/>
      <c r="P5580" s="13"/>
    </row>
    <row r="5581" spans="1:16" x14ac:dyDescent="0.25">
      <c r="A5581" s="9"/>
      <c r="C5581" s="116"/>
      <c r="D5581" s="117"/>
      <c r="L5581" s="13"/>
      <c r="M5581" s="13"/>
      <c r="P5581" s="13"/>
    </row>
    <row r="5582" spans="1:16" x14ac:dyDescent="0.25">
      <c r="A5582" s="9"/>
      <c r="C5582" s="116"/>
      <c r="D5582" s="117"/>
      <c r="L5582" s="13"/>
      <c r="M5582" s="13"/>
      <c r="P5582" s="13"/>
    </row>
    <row r="5583" spans="1:16" x14ac:dyDescent="0.25">
      <c r="A5583" s="9"/>
      <c r="C5583" s="116"/>
      <c r="D5583" s="117"/>
      <c r="L5583" s="13"/>
      <c r="M5583" s="13"/>
      <c r="P5583" s="13"/>
    </row>
    <row r="5584" spans="1:16" x14ac:dyDescent="0.25">
      <c r="A5584" s="9"/>
      <c r="C5584" s="116"/>
      <c r="D5584" s="117"/>
      <c r="L5584" s="13"/>
      <c r="M5584" s="13"/>
      <c r="P5584" s="13"/>
    </row>
    <row r="5585" spans="1:16" x14ac:dyDescent="0.25">
      <c r="A5585" s="9"/>
      <c r="C5585" s="116"/>
      <c r="D5585" s="117"/>
      <c r="L5585" s="13"/>
      <c r="M5585" s="13"/>
      <c r="P5585" s="13"/>
    </row>
    <row r="5586" spans="1:16" x14ac:dyDescent="0.25">
      <c r="A5586" s="9"/>
      <c r="C5586" s="116"/>
      <c r="D5586" s="117"/>
      <c r="L5586" s="13"/>
      <c r="M5586" s="13"/>
      <c r="P5586" s="13"/>
    </row>
    <row r="5587" spans="1:16" x14ac:dyDescent="0.25">
      <c r="A5587" s="9"/>
      <c r="C5587" s="116"/>
      <c r="D5587" s="117"/>
      <c r="L5587" s="13"/>
      <c r="M5587" s="13"/>
      <c r="P5587" s="13"/>
    </row>
    <row r="5588" spans="1:16" x14ac:dyDescent="0.25">
      <c r="A5588" s="9"/>
      <c r="C5588" s="116"/>
      <c r="D5588" s="117"/>
      <c r="L5588" s="13"/>
      <c r="M5588" s="13"/>
      <c r="P5588" s="13"/>
    </row>
    <row r="5589" spans="1:16" x14ac:dyDescent="0.25">
      <c r="A5589" s="9"/>
      <c r="C5589" s="116"/>
      <c r="D5589" s="117"/>
      <c r="L5589" s="13"/>
      <c r="M5589" s="13"/>
      <c r="P5589" s="13"/>
    </row>
    <row r="5590" spans="1:16" x14ac:dyDescent="0.25">
      <c r="A5590" s="9"/>
      <c r="C5590" s="116"/>
      <c r="D5590" s="117"/>
      <c r="L5590" s="13"/>
      <c r="M5590" s="13"/>
      <c r="P5590" s="13"/>
    </row>
    <row r="5591" spans="1:16" x14ac:dyDescent="0.25">
      <c r="A5591" s="9"/>
      <c r="C5591" s="116"/>
      <c r="D5591" s="117"/>
      <c r="L5591" s="13"/>
      <c r="M5591" s="13"/>
      <c r="P5591" s="13"/>
    </row>
    <row r="5592" spans="1:16" x14ac:dyDescent="0.25">
      <c r="A5592" s="9"/>
      <c r="C5592" s="116"/>
      <c r="D5592" s="117"/>
      <c r="L5592" s="13"/>
      <c r="M5592" s="13"/>
      <c r="P5592" s="13"/>
    </row>
    <row r="5593" spans="1:16" x14ac:dyDescent="0.25">
      <c r="A5593" s="9"/>
      <c r="C5593" s="116"/>
      <c r="D5593" s="117"/>
      <c r="L5593" s="13"/>
      <c r="M5593" s="13"/>
      <c r="P5593" s="13"/>
    </row>
    <row r="5594" spans="1:16" x14ac:dyDescent="0.25">
      <c r="A5594" s="9"/>
      <c r="C5594" s="116"/>
      <c r="D5594" s="117"/>
      <c r="L5594" s="13"/>
      <c r="M5594" s="13"/>
      <c r="P5594" s="13"/>
    </row>
    <row r="5595" spans="1:16" x14ac:dyDescent="0.25">
      <c r="A5595" s="9"/>
      <c r="C5595" s="116"/>
      <c r="D5595" s="117"/>
      <c r="L5595" s="13"/>
      <c r="M5595" s="13"/>
      <c r="P5595" s="13"/>
    </row>
    <row r="5596" spans="1:16" x14ac:dyDescent="0.25">
      <c r="A5596" s="9"/>
      <c r="C5596" s="116"/>
      <c r="D5596" s="117"/>
      <c r="L5596" s="13"/>
      <c r="M5596" s="13"/>
      <c r="P5596" s="13"/>
    </row>
    <row r="5597" spans="1:16" x14ac:dyDescent="0.25">
      <c r="A5597" s="9"/>
      <c r="C5597" s="116"/>
      <c r="D5597" s="117"/>
      <c r="L5597" s="13"/>
      <c r="M5597" s="13"/>
      <c r="P5597" s="13"/>
    </row>
    <row r="5598" spans="1:16" x14ac:dyDescent="0.25">
      <c r="A5598" s="9"/>
      <c r="C5598" s="116"/>
      <c r="D5598" s="117"/>
      <c r="L5598" s="13"/>
      <c r="M5598" s="13"/>
      <c r="P5598" s="13"/>
    </row>
    <row r="5599" spans="1:16" x14ac:dyDescent="0.25">
      <c r="A5599" s="9"/>
      <c r="C5599" s="116"/>
      <c r="D5599" s="117"/>
      <c r="L5599" s="13"/>
      <c r="M5599" s="13"/>
      <c r="P5599" s="13"/>
    </row>
    <row r="5600" spans="1:16" x14ac:dyDescent="0.25">
      <c r="A5600" s="9"/>
      <c r="C5600" s="116"/>
      <c r="D5600" s="117"/>
      <c r="L5600" s="13"/>
      <c r="M5600" s="13"/>
      <c r="P5600" s="13"/>
    </row>
    <row r="5601" spans="1:16" x14ac:dyDescent="0.25">
      <c r="A5601" s="9"/>
      <c r="C5601" s="116"/>
      <c r="D5601" s="117"/>
      <c r="L5601" s="13"/>
      <c r="M5601" s="13"/>
      <c r="P5601" s="13"/>
    </row>
    <row r="5602" spans="1:16" x14ac:dyDescent="0.25">
      <c r="A5602" s="9"/>
      <c r="C5602" s="116"/>
      <c r="D5602" s="117"/>
      <c r="L5602" s="13"/>
      <c r="M5602" s="13"/>
      <c r="P5602" s="13"/>
    </row>
    <row r="5603" spans="1:16" x14ac:dyDescent="0.25">
      <c r="A5603" s="9"/>
      <c r="C5603" s="116"/>
      <c r="D5603" s="117"/>
      <c r="L5603" s="13"/>
      <c r="M5603" s="13"/>
      <c r="P5603" s="13"/>
    </row>
    <row r="5604" spans="1:16" x14ac:dyDescent="0.25">
      <c r="A5604" s="9"/>
      <c r="C5604" s="116"/>
      <c r="D5604" s="117"/>
      <c r="L5604" s="13"/>
      <c r="M5604" s="13"/>
      <c r="P5604" s="13"/>
    </row>
    <row r="5605" spans="1:16" x14ac:dyDescent="0.25">
      <c r="A5605" s="9"/>
      <c r="C5605" s="116"/>
      <c r="D5605" s="117"/>
      <c r="L5605" s="13"/>
      <c r="M5605" s="13"/>
      <c r="P5605" s="13"/>
    </row>
    <row r="5606" spans="1:16" x14ac:dyDescent="0.25">
      <c r="A5606" s="9"/>
      <c r="C5606" s="116"/>
      <c r="D5606" s="117"/>
      <c r="L5606" s="13"/>
      <c r="M5606" s="13"/>
      <c r="P5606" s="13"/>
    </row>
    <row r="5607" spans="1:16" x14ac:dyDescent="0.25">
      <c r="A5607" s="9"/>
      <c r="C5607" s="116"/>
      <c r="D5607" s="117"/>
      <c r="L5607" s="13"/>
      <c r="M5607" s="13"/>
      <c r="P5607" s="13"/>
    </row>
    <row r="5608" spans="1:16" x14ac:dyDescent="0.25">
      <c r="A5608" s="9"/>
      <c r="C5608" s="116"/>
      <c r="D5608" s="117"/>
      <c r="L5608" s="13"/>
      <c r="M5608" s="13"/>
      <c r="P5608" s="13"/>
    </row>
    <row r="5609" spans="1:16" x14ac:dyDescent="0.25">
      <c r="A5609" s="9"/>
      <c r="C5609" s="116"/>
      <c r="D5609" s="117"/>
      <c r="L5609" s="13"/>
      <c r="M5609" s="13"/>
      <c r="P5609" s="13"/>
    </row>
    <row r="5610" spans="1:16" x14ac:dyDescent="0.25">
      <c r="A5610" s="9"/>
      <c r="C5610" s="116"/>
      <c r="D5610" s="117"/>
      <c r="L5610" s="13"/>
      <c r="M5610" s="13"/>
      <c r="P5610" s="13"/>
    </row>
    <row r="5611" spans="1:16" x14ac:dyDescent="0.25">
      <c r="A5611" s="9"/>
      <c r="C5611" s="116"/>
      <c r="D5611" s="117"/>
      <c r="L5611" s="13"/>
      <c r="M5611" s="13"/>
      <c r="P5611" s="13"/>
    </row>
    <row r="5612" spans="1:16" x14ac:dyDescent="0.25">
      <c r="A5612" s="9"/>
      <c r="C5612" s="116"/>
      <c r="D5612" s="117"/>
      <c r="L5612" s="13"/>
      <c r="M5612" s="13"/>
      <c r="P5612" s="13"/>
    </row>
    <row r="5613" spans="1:16" x14ac:dyDescent="0.25">
      <c r="A5613" s="9"/>
      <c r="C5613" s="116"/>
      <c r="D5613" s="117"/>
      <c r="L5613" s="13"/>
      <c r="M5613" s="13"/>
      <c r="P5613" s="13"/>
    </row>
    <row r="5614" spans="1:16" x14ac:dyDescent="0.25">
      <c r="A5614" s="9"/>
      <c r="C5614" s="116"/>
      <c r="D5614" s="117"/>
      <c r="L5614" s="13"/>
      <c r="M5614" s="13"/>
      <c r="P5614" s="13"/>
    </row>
    <row r="5615" spans="1:16" x14ac:dyDescent="0.25">
      <c r="A5615" s="9"/>
      <c r="C5615" s="116"/>
      <c r="D5615" s="117"/>
      <c r="L5615" s="13"/>
      <c r="M5615" s="13"/>
      <c r="P5615" s="13"/>
    </row>
    <row r="5616" spans="1:16" x14ac:dyDescent="0.25">
      <c r="A5616" s="9"/>
      <c r="C5616" s="116"/>
      <c r="D5616" s="117"/>
      <c r="L5616" s="13"/>
      <c r="M5616" s="13"/>
      <c r="P5616" s="13"/>
    </row>
    <row r="5617" spans="1:16" x14ac:dyDescent="0.25">
      <c r="A5617" s="9"/>
      <c r="C5617" s="116"/>
      <c r="D5617" s="117"/>
      <c r="L5617" s="13"/>
      <c r="M5617" s="13"/>
      <c r="P5617" s="13"/>
    </row>
    <row r="5618" spans="1:16" x14ac:dyDescent="0.25">
      <c r="A5618" s="9"/>
      <c r="C5618" s="116"/>
      <c r="D5618" s="117"/>
      <c r="L5618" s="13"/>
      <c r="M5618" s="13"/>
      <c r="P5618" s="13"/>
    </row>
    <row r="5619" spans="1:16" x14ac:dyDescent="0.25">
      <c r="A5619" s="9"/>
      <c r="C5619" s="116"/>
      <c r="D5619" s="117"/>
      <c r="L5619" s="13"/>
      <c r="M5619" s="13"/>
      <c r="P5619" s="13"/>
    </row>
    <row r="5620" spans="1:16" x14ac:dyDescent="0.25">
      <c r="A5620" s="9"/>
      <c r="C5620" s="116"/>
      <c r="D5620" s="117"/>
      <c r="L5620" s="13"/>
      <c r="M5620" s="13"/>
      <c r="P5620" s="13"/>
    </row>
    <row r="5621" spans="1:16" x14ac:dyDescent="0.25">
      <c r="A5621" s="9"/>
      <c r="C5621" s="116"/>
      <c r="D5621" s="117"/>
      <c r="L5621" s="13"/>
      <c r="M5621" s="13"/>
      <c r="P5621" s="13"/>
    </row>
    <row r="5622" spans="1:16" x14ac:dyDescent="0.25">
      <c r="A5622" s="9"/>
      <c r="C5622" s="116"/>
      <c r="D5622" s="117"/>
      <c r="L5622" s="13"/>
      <c r="M5622" s="13"/>
      <c r="P5622" s="13"/>
    </row>
    <row r="5623" spans="1:16" x14ac:dyDescent="0.25">
      <c r="A5623" s="9"/>
      <c r="C5623" s="116"/>
      <c r="D5623" s="117"/>
      <c r="L5623" s="13"/>
      <c r="M5623" s="13"/>
      <c r="P5623" s="13"/>
    </row>
    <row r="5624" spans="1:16" x14ac:dyDescent="0.25">
      <c r="A5624" s="9"/>
      <c r="C5624" s="116"/>
      <c r="D5624" s="117"/>
      <c r="L5624" s="13"/>
      <c r="M5624" s="13"/>
      <c r="P5624" s="13"/>
    </row>
    <row r="5625" spans="1:16" x14ac:dyDescent="0.25">
      <c r="A5625" s="9"/>
      <c r="C5625" s="116"/>
      <c r="D5625" s="117"/>
      <c r="L5625" s="13"/>
      <c r="M5625" s="13"/>
      <c r="P5625" s="13"/>
    </row>
    <row r="5626" spans="1:16" x14ac:dyDescent="0.25">
      <c r="A5626" s="9"/>
      <c r="C5626" s="116"/>
      <c r="D5626" s="117"/>
      <c r="L5626" s="13"/>
      <c r="M5626" s="13"/>
      <c r="P5626" s="13"/>
    </row>
    <row r="5627" spans="1:16" x14ac:dyDescent="0.25">
      <c r="A5627" s="9"/>
      <c r="C5627" s="116"/>
      <c r="D5627" s="117"/>
      <c r="L5627" s="13"/>
      <c r="M5627" s="13"/>
      <c r="P5627" s="13"/>
    </row>
    <row r="5628" spans="1:16" x14ac:dyDescent="0.25">
      <c r="A5628" s="9"/>
      <c r="C5628" s="116"/>
      <c r="D5628" s="117"/>
      <c r="L5628" s="13"/>
      <c r="M5628" s="13"/>
      <c r="P5628" s="13"/>
    </row>
    <row r="5629" spans="1:16" x14ac:dyDescent="0.25">
      <c r="A5629" s="9"/>
      <c r="C5629" s="116"/>
      <c r="D5629" s="117"/>
      <c r="L5629" s="13"/>
      <c r="M5629" s="13"/>
      <c r="P5629" s="13"/>
    </row>
    <row r="5630" spans="1:16" x14ac:dyDescent="0.25">
      <c r="A5630" s="9"/>
      <c r="C5630" s="116"/>
      <c r="D5630" s="117"/>
      <c r="L5630" s="13"/>
      <c r="M5630" s="13"/>
      <c r="P5630" s="13"/>
    </row>
    <row r="5631" spans="1:16" x14ac:dyDescent="0.25">
      <c r="A5631" s="9"/>
      <c r="C5631" s="116"/>
      <c r="D5631" s="117"/>
      <c r="L5631" s="13"/>
      <c r="M5631" s="13"/>
      <c r="P5631" s="13"/>
    </row>
    <row r="5632" spans="1:16" x14ac:dyDescent="0.25">
      <c r="A5632" s="9"/>
      <c r="C5632" s="116"/>
      <c r="D5632" s="117"/>
      <c r="L5632" s="13"/>
      <c r="M5632" s="13"/>
      <c r="P5632" s="13"/>
    </row>
    <row r="5633" spans="1:16" x14ac:dyDescent="0.25">
      <c r="A5633" s="9"/>
      <c r="C5633" s="116"/>
      <c r="D5633" s="117"/>
      <c r="L5633" s="13"/>
      <c r="M5633" s="13"/>
      <c r="P5633" s="13"/>
    </row>
    <row r="5634" spans="1:16" x14ac:dyDescent="0.25">
      <c r="A5634" s="9"/>
      <c r="C5634" s="116"/>
      <c r="D5634" s="117"/>
      <c r="L5634" s="13"/>
      <c r="M5634" s="13"/>
      <c r="P5634" s="13"/>
    </row>
    <row r="5635" spans="1:16" x14ac:dyDescent="0.25">
      <c r="A5635" s="9"/>
      <c r="C5635" s="116"/>
      <c r="D5635" s="117"/>
      <c r="L5635" s="13"/>
      <c r="M5635" s="13"/>
      <c r="P5635" s="13"/>
    </row>
    <row r="5636" spans="1:16" x14ac:dyDescent="0.25">
      <c r="A5636" s="9"/>
      <c r="C5636" s="116"/>
      <c r="D5636" s="117"/>
      <c r="L5636" s="13"/>
      <c r="M5636" s="13"/>
      <c r="P5636" s="13"/>
    </row>
    <row r="5637" spans="1:16" x14ac:dyDescent="0.25">
      <c r="A5637" s="9"/>
      <c r="C5637" s="116"/>
      <c r="D5637" s="117"/>
      <c r="L5637" s="13"/>
      <c r="M5637" s="13"/>
      <c r="P5637" s="13"/>
    </row>
    <row r="5638" spans="1:16" x14ac:dyDescent="0.25">
      <c r="A5638" s="9"/>
      <c r="C5638" s="116"/>
      <c r="D5638" s="117"/>
      <c r="L5638" s="13"/>
      <c r="M5638" s="13"/>
      <c r="P5638" s="13"/>
    </row>
    <row r="5639" spans="1:16" x14ac:dyDescent="0.25">
      <c r="A5639" s="9"/>
      <c r="C5639" s="116"/>
      <c r="D5639" s="117"/>
      <c r="L5639" s="13"/>
      <c r="M5639" s="13"/>
      <c r="P5639" s="13"/>
    </row>
    <row r="5640" spans="1:16" x14ac:dyDescent="0.25">
      <c r="A5640" s="9"/>
      <c r="C5640" s="116"/>
      <c r="D5640" s="117"/>
      <c r="L5640" s="13"/>
      <c r="M5640" s="13"/>
      <c r="P5640" s="13"/>
    </row>
    <row r="5641" spans="1:16" x14ac:dyDescent="0.25">
      <c r="A5641" s="9"/>
      <c r="C5641" s="116"/>
      <c r="D5641" s="117"/>
      <c r="L5641" s="13"/>
      <c r="M5641" s="13"/>
      <c r="P5641" s="13"/>
    </row>
    <row r="5642" spans="1:16" x14ac:dyDescent="0.25">
      <c r="A5642" s="9"/>
      <c r="C5642" s="116"/>
      <c r="D5642" s="117"/>
      <c r="L5642" s="13"/>
      <c r="M5642" s="13"/>
      <c r="P5642" s="13"/>
    </row>
    <row r="5643" spans="1:16" x14ac:dyDescent="0.25">
      <c r="A5643" s="9"/>
      <c r="C5643" s="116"/>
      <c r="D5643" s="117"/>
      <c r="L5643" s="13"/>
      <c r="M5643" s="13"/>
      <c r="P5643" s="13"/>
    </row>
    <row r="5644" spans="1:16" x14ac:dyDescent="0.25">
      <c r="A5644" s="9"/>
      <c r="C5644" s="116"/>
      <c r="D5644" s="117"/>
      <c r="L5644" s="13"/>
      <c r="M5644" s="13"/>
      <c r="P5644" s="13"/>
    </row>
    <row r="5645" spans="1:16" x14ac:dyDescent="0.25">
      <c r="A5645" s="9"/>
      <c r="C5645" s="116"/>
      <c r="D5645" s="117"/>
      <c r="L5645" s="13"/>
      <c r="M5645" s="13"/>
      <c r="P5645" s="13"/>
    </row>
    <row r="5646" spans="1:16" x14ac:dyDescent="0.25">
      <c r="A5646" s="9"/>
      <c r="C5646" s="116"/>
      <c r="D5646" s="117"/>
      <c r="L5646" s="13"/>
      <c r="M5646" s="13"/>
      <c r="P5646" s="13"/>
    </row>
    <row r="5647" spans="1:16" x14ac:dyDescent="0.25">
      <c r="A5647" s="9"/>
      <c r="C5647" s="116"/>
      <c r="D5647" s="117"/>
      <c r="L5647" s="13"/>
      <c r="M5647" s="13"/>
      <c r="P5647" s="13"/>
    </row>
    <row r="5648" spans="1:16" x14ac:dyDescent="0.25">
      <c r="A5648" s="9"/>
      <c r="C5648" s="116"/>
      <c r="D5648" s="117"/>
      <c r="L5648" s="13"/>
      <c r="M5648" s="13"/>
      <c r="P5648" s="13"/>
    </row>
    <row r="5649" spans="1:16" x14ac:dyDescent="0.25">
      <c r="A5649" s="9"/>
      <c r="C5649" s="116"/>
      <c r="D5649" s="117"/>
      <c r="L5649" s="13"/>
      <c r="M5649" s="13"/>
      <c r="P5649" s="13"/>
    </row>
    <row r="5650" spans="1:16" x14ac:dyDescent="0.25">
      <c r="A5650" s="9"/>
      <c r="C5650" s="116"/>
      <c r="D5650" s="117"/>
      <c r="L5650" s="13"/>
      <c r="M5650" s="13"/>
      <c r="P5650" s="13"/>
    </row>
    <row r="5651" spans="1:16" x14ac:dyDescent="0.25">
      <c r="A5651" s="9"/>
      <c r="C5651" s="116"/>
      <c r="D5651" s="117"/>
      <c r="L5651" s="13"/>
      <c r="M5651" s="13"/>
      <c r="P5651" s="13"/>
    </row>
    <row r="5652" spans="1:16" x14ac:dyDescent="0.25">
      <c r="A5652" s="9"/>
      <c r="C5652" s="116"/>
      <c r="D5652" s="117"/>
      <c r="L5652" s="13"/>
      <c r="M5652" s="13"/>
      <c r="P5652" s="13"/>
    </row>
    <row r="5653" spans="1:16" x14ac:dyDescent="0.25">
      <c r="A5653" s="9"/>
      <c r="C5653" s="116"/>
      <c r="D5653" s="117"/>
      <c r="L5653" s="13"/>
      <c r="M5653" s="13"/>
      <c r="P5653" s="13"/>
    </row>
    <row r="5654" spans="1:16" x14ac:dyDescent="0.25">
      <c r="A5654" s="9"/>
      <c r="C5654" s="116"/>
      <c r="D5654" s="117"/>
      <c r="L5654" s="13"/>
      <c r="M5654" s="13"/>
      <c r="P5654" s="13"/>
    </row>
    <row r="5655" spans="1:16" x14ac:dyDescent="0.25">
      <c r="A5655" s="9"/>
      <c r="C5655" s="116"/>
      <c r="D5655" s="117"/>
      <c r="L5655" s="13"/>
      <c r="M5655" s="13"/>
      <c r="P5655" s="13"/>
    </row>
    <row r="5656" spans="1:16" x14ac:dyDescent="0.25">
      <c r="A5656" s="9"/>
      <c r="C5656" s="116"/>
      <c r="D5656" s="117"/>
      <c r="L5656" s="13"/>
      <c r="M5656" s="13"/>
      <c r="P5656" s="13"/>
    </row>
    <row r="5657" spans="1:16" x14ac:dyDescent="0.25">
      <c r="A5657" s="9"/>
      <c r="C5657" s="116"/>
      <c r="D5657" s="117"/>
      <c r="L5657" s="13"/>
      <c r="M5657" s="13"/>
      <c r="P5657" s="13"/>
    </row>
    <row r="5658" spans="1:16" x14ac:dyDescent="0.25">
      <c r="A5658" s="9"/>
      <c r="C5658" s="116"/>
      <c r="D5658" s="117"/>
      <c r="L5658" s="13"/>
      <c r="M5658" s="13"/>
      <c r="P5658" s="13"/>
    </row>
    <row r="5659" spans="1:16" x14ac:dyDescent="0.25">
      <c r="A5659" s="9"/>
      <c r="C5659" s="116"/>
      <c r="D5659" s="117"/>
      <c r="L5659" s="13"/>
      <c r="M5659" s="13"/>
      <c r="P5659" s="13"/>
    </row>
    <row r="5660" spans="1:16" x14ac:dyDescent="0.25">
      <c r="A5660" s="9"/>
      <c r="C5660" s="116"/>
      <c r="D5660" s="117"/>
      <c r="L5660" s="13"/>
      <c r="M5660" s="13"/>
      <c r="P5660" s="13"/>
    </row>
    <row r="5661" spans="1:16" x14ac:dyDescent="0.25">
      <c r="A5661" s="9"/>
      <c r="C5661" s="116"/>
      <c r="D5661" s="117"/>
      <c r="L5661" s="13"/>
      <c r="M5661" s="13"/>
      <c r="P5661" s="13"/>
    </row>
    <row r="5662" spans="1:16" x14ac:dyDescent="0.25">
      <c r="A5662" s="9"/>
      <c r="C5662" s="116"/>
      <c r="D5662" s="117"/>
      <c r="L5662" s="13"/>
      <c r="M5662" s="13"/>
      <c r="P5662" s="13"/>
    </row>
    <row r="5663" spans="1:16" x14ac:dyDescent="0.25">
      <c r="A5663" s="9"/>
      <c r="C5663" s="116"/>
      <c r="D5663" s="117"/>
      <c r="L5663" s="13"/>
      <c r="M5663" s="13"/>
      <c r="P5663" s="13"/>
    </row>
    <row r="5664" spans="1:16" x14ac:dyDescent="0.25">
      <c r="A5664" s="9"/>
      <c r="C5664" s="116"/>
      <c r="D5664" s="117"/>
      <c r="L5664" s="13"/>
      <c r="M5664" s="13"/>
      <c r="P5664" s="13"/>
    </row>
    <row r="5665" spans="1:16" x14ac:dyDescent="0.25">
      <c r="A5665" s="9"/>
      <c r="C5665" s="116"/>
      <c r="D5665" s="117"/>
      <c r="L5665" s="13"/>
      <c r="M5665" s="13"/>
      <c r="P5665" s="13"/>
    </row>
    <row r="5666" spans="1:16" x14ac:dyDescent="0.25">
      <c r="A5666" s="9"/>
      <c r="C5666" s="116"/>
      <c r="D5666" s="117"/>
      <c r="L5666" s="13"/>
      <c r="M5666" s="13"/>
      <c r="P5666" s="13"/>
    </row>
    <row r="5667" spans="1:16" x14ac:dyDescent="0.25">
      <c r="A5667" s="9"/>
      <c r="C5667" s="116"/>
      <c r="D5667" s="117"/>
      <c r="L5667" s="13"/>
      <c r="M5667" s="13"/>
      <c r="P5667" s="13"/>
    </row>
    <row r="5668" spans="1:16" x14ac:dyDescent="0.25">
      <c r="A5668" s="9"/>
      <c r="C5668" s="116"/>
      <c r="D5668" s="117"/>
      <c r="L5668" s="13"/>
      <c r="M5668" s="13"/>
      <c r="P5668" s="13"/>
    </row>
    <row r="5669" spans="1:16" x14ac:dyDescent="0.25">
      <c r="A5669" s="9"/>
      <c r="C5669" s="116"/>
      <c r="D5669" s="117"/>
      <c r="L5669" s="13"/>
      <c r="M5669" s="13"/>
      <c r="P5669" s="13"/>
    </row>
    <row r="5670" spans="1:16" x14ac:dyDescent="0.25">
      <c r="A5670" s="9"/>
      <c r="C5670" s="116"/>
      <c r="D5670" s="117"/>
      <c r="L5670" s="13"/>
      <c r="M5670" s="13"/>
      <c r="P5670" s="13"/>
    </row>
    <row r="5671" spans="1:16" x14ac:dyDescent="0.25">
      <c r="A5671" s="9"/>
      <c r="C5671" s="116"/>
      <c r="D5671" s="117"/>
      <c r="L5671" s="13"/>
      <c r="M5671" s="13"/>
      <c r="P5671" s="13"/>
    </row>
    <row r="5672" spans="1:16" x14ac:dyDescent="0.25">
      <c r="A5672" s="9"/>
      <c r="C5672" s="116"/>
      <c r="D5672" s="117"/>
      <c r="L5672" s="13"/>
      <c r="M5672" s="13"/>
      <c r="P5672" s="13"/>
    </row>
    <row r="5673" spans="1:16" x14ac:dyDescent="0.25">
      <c r="A5673" s="9"/>
      <c r="C5673" s="116"/>
      <c r="D5673" s="117"/>
      <c r="L5673" s="13"/>
      <c r="M5673" s="13"/>
      <c r="P5673" s="13"/>
    </row>
    <row r="5674" spans="1:16" x14ac:dyDescent="0.25">
      <c r="A5674" s="9"/>
      <c r="C5674" s="116"/>
      <c r="D5674" s="117"/>
      <c r="L5674" s="13"/>
      <c r="M5674" s="13"/>
      <c r="P5674" s="13"/>
    </row>
    <row r="5675" spans="1:16" x14ac:dyDescent="0.25">
      <c r="A5675" s="9"/>
      <c r="C5675" s="116"/>
      <c r="D5675" s="117"/>
      <c r="L5675" s="13"/>
      <c r="M5675" s="13"/>
      <c r="P5675" s="13"/>
    </row>
    <row r="5676" spans="1:16" x14ac:dyDescent="0.25">
      <c r="A5676" s="9"/>
      <c r="C5676" s="116"/>
      <c r="D5676" s="117"/>
      <c r="L5676" s="13"/>
      <c r="M5676" s="13"/>
      <c r="P5676" s="13"/>
    </row>
    <row r="5677" spans="1:16" x14ac:dyDescent="0.25">
      <c r="A5677" s="9"/>
      <c r="C5677" s="116"/>
      <c r="D5677" s="117"/>
      <c r="L5677" s="13"/>
      <c r="M5677" s="13"/>
      <c r="P5677" s="13"/>
    </row>
    <row r="5678" spans="1:16" x14ac:dyDescent="0.25">
      <c r="A5678" s="9"/>
      <c r="C5678" s="116"/>
      <c r="D5678" s="117"/>
      <c r="L5678" s="13"/>
      <c r="M5678" s="13"/>
      <c r="P5678" s="13"/>
    </row>
    <row r="5679" spans="1:16" x14ac:dyDescent="0.25">
      <c r="A5679" s="9"/>
      <c r="C5679" s="116"/>
      <c r="D5679" s="117"/>
      <c r="L5679" s="13"/>
      <c r="M5679" s="13"/>
      <c r="P5679" s="13"/>
    </row>
    <row r="5680" spans="1:16" x14ac:dyDescent="0.25">
      <c r="A5680" s="9"/>
      <c r="C5680" s="116"/>
      <c r="D5680" s="117"/>
      <c r="L5680" s="13"/>
      <c r="M5680" s="13"/>
      <c r="P5680" s="13"/>
    </row>
    <row r="5681" spans="1:16" x14ac:dyDescent="0.25">
      <c r="A5681" s="9"/>
      <c r="C5681" s="116"/>
      <c r="D5681" s="117"/>
      <c r="L5681" s="13"/>
      <c r="M5681" s="13"/>
      <c r="P5681" s="13"/>
    </row>
    <row r="5682" spans="1:16" x14ac:dyDescent="0.25">
      <c r="A5682" s="9"/>
      <c r="C5682" s="116"/>
      <c r="D5682" s="117"/>
      <c r="L5682" s="13"/>
      <c r="M5682" s="13"/>
      <c r="P5682" s="13"/>
    </row>
    <row r="5683" spans="1:16" x14ac:dyDescent="0.25">
      <c r="A5683" s="9"/>
      <c r="C5683" s="116"/>
      <c r="D5683" s="117"/>
      <c r="L5683" s="13"/>
      <c r="M5683" s="13"/>
      <c r="P5683" s="13"/>
    </row>
    <row r="5684" spans="1:16" x14ac:dyDescent="0.25">
      <c r="A5684" s="9"/>
      <c r="C5684" s="116"/>
      <c r="D5684" s="117"/>
      <c r="L5684" s="13"/>
      <c r="M5684" s="13"/>
      <c r="P5684" s="13"/>
    </row>
    <row r="5685" spans="1:16" x14ac:dyDescent="0.25">
      <c r="A5685" s="9"/>
      <c r="C5685" s="116"/>
      <c r="D5685" s="117"/>
      <c r="L5685" s="13"/>
      <c r="M5685" s="13"/>
      <c r="P5685" s="13"/>
    </row>
    <row r="5686" spans="1:16" x14ac:dyDescent="0.25">
      <c r="A5686" s="9"/>
      <c r="C5686" s="116"/>
      <c r="D5686" s="117"/>
      <c r="L5686" s="13"/>
      <c r="M5686" s="13"/>
      <c r="P5686" s="13"/>
    </row>
    <row r="5687" spans="1:16" x14ac:dyDescent="0.25">
      <c r="A5687" s="9"/>
      <c r="C5687" s="116"/>
      <c r="D5687" s="117"/>
      <c r="L5687" s="13"/>
      <c r="M5687" s="13"/>
      <c r="P5687" s="13"/>
    </row>
    <row r="5688" spans="1:16" x14ac:dyDescent="0.25">
      <c r="A5688" s="9"/>
      <c r="C5688" s="116"/>
      <c r="D5688" s="117"/>
      <c r="L5688" s="13"/>
      <c r="M5688" s="13"/>
      <c r="P5688" s="13"/>
    </row>
    <row r="5689" spans="1:16" x14ac:dyDescent="0.25">
      <c r="A5689" s="9"/>
      <c r="C5689" s="116"/>
      <c r="D5689" s="117"/>
      <c r="L5689" s="13"/>
      <c r="M5689" s="13"/>
      <c r="P5689" s="13"/>
    </row>
    <row r="5690" spans="1:16" x14ac:dyDescent="0.25">
      <c r="A5690" s="9"/>
      <c r="C5690" s="116"/>
      <c r="D5690" s="117"/>
      <c r="L5690" s="13"/>
      <c r="M5690" s="13"/>
      <c r="P5690" s="13"/>
    </row>
    <row r="5691" spans="1:16" x14ac:dyDescent="0.25">
      <c r="A5691" s="9"/>
      <c r="C5691" s="116"/>
      <c r="D5691" s="117"/>
      <c r="L5691" s="13"/>
      <c r="M5691" s="13"/>
      <c r="P5691" s="13"/>
    </row>
    <row r="5692" spans="1:16" x14ac:dyDescent="0.25">
      <c r="A5692" s="9"/>
      <c r="C5692" s="116"/>
      <c r="D5692" s="117"/>
      <c r="L5692" s="13"/>
      <c r="M5692" s="13"/>
      <c r="P5692" s="13"/>
    </row>
    <row r="5693" spans="1:16" x14ac:dyDescent="0.25">
      <c r="A5693" s="9"/>
      <c r="C5693" s="116"/>
      <c r="D5693" s="117"/>
      <c r="L5693" s="13"/>
      <c r="M5693" s="13"/>
      <c r="P5693" s="13"/>
    </row>
    <row r="5694" spans="1:16" x14ac:dyDescent="0.25">
      <c r="A5694" s="9"/>
      <c r="C5694" s="116"/>
      <c r="D5694" s="117"/>
      <c r="L5694" s="13"/>
      <c r="M5694" s="13"/>
      <c r="P5694" s="13"/>
    </row>
    <row r="5695" spans="1:16" x14ac:dyDescent="0.25">
      <c r="A5695" s="9"/>
      <c r="C5695" s="116"/>
      <c r="D5695" s="117"/>
      <c r="L5695" s="13"/>
      <c r="M5695" s="13"/>
      <c r="P5695" s="13"/>
    </row>
    <row r="5696" spans="1:16" x14ac:dyDescent="0.25">
      <c r="A5696" s="9"/>
      <c r="C5696" s="116"/>
      <c r="D5696" s="117"/>
      <c r="L5696" s="13"/>
      <c r="M5696" s="13"/>
      <c r="P5696" s="13"/>
    </row>
    <row r="5697" spans="1:16" x14ac:dyDescent="0.25">
      <c r="A5697" s="9"/>
      <c r="C5697" s="116"/>
      <c r="D5697" s="117"/>
      <c r="L5697" s="13"/>
      <c r="M5697" s="13"/>
      <c r="P5697" s="13"/>
    </row>
    <row r="5698" spans="1:16" x14ac:dyDescent="0.25">
      <c r="A5698" s="9"/>
      <c r="C5698" s="116"/>
      <c r="D5698" s="117"/>
      <c r="L5698" s="13"/>
      <c r="M5698" s="13"/>
      <c r="P5698" s="13"/>
    </row>
    <row r="5699" spans="1:16" x14ac:dyDescent="0.25">
      <c r="A5699" s="9"/>
      <c r="C5699" s="116"/>
      <c r="D5699" s="117"/>
      <c r="L5699" s="13"/>
      <c r="M5699" s="13"/>
      <c r="P5699" s="13"/>
    </row>
    <row r="5700" spans="1:16" x14ac:dyDescent="0.25">
      <c r="A5700" s="9"/>
      <c r="C5700" s="116"/>
      <c r="D5700" s="117"/>
      <c r="L5700" s="13"/>
      <c r="M5700" s="13"/>
      <c r="P5700" s="13"/>
    </row>
    <row r="5701" spans="1:16" x14ac:dyDescent="0.25">
      <c r="A5701" s="9"/>
      <c r="C5701" s="116"/>
      <c r="D5701" s="117"/>
      <c r="L5701" s="13"/>
      <c r="M5701" s="13"/>
      <c r="P5701" s="13"/>
    </row>
    <row r="5702" spans="1:16" x14ac:dyDescent="0.25">
      <c r="A5702" s="9"/>
      <c r="C5702" s="116"/>
      <c r="D5702" s="117"/>
      <c r="L5702" s="13"/>
      <c r="M5702" s="13"/>
      <c r="P5702" s="13"/>
    </row>
    <row r="5703" spans="1:16" x14ac:dyDescent="0.25">
      <c r="A5703" s="9"/>
      <c r="C5703" s="116"/>
      <c r="D5703" s="117"/>
      <c r="L5703" s="13"/>
      <c r="M5703" s="13"/>
      <c r="P5703" s="13"/>
    </row>
    <row r="5704" spans="1:16" x14ac:dyDescent="0.25">
      <c r="A5704" s="9"/>
      <c r="C5704" s="116"/>
      <c r="D5704" s="117"/>
      <c r="L5704" s="13"/>
      <c r="M5704" s="13"/>
      <c r="P5704" s="13"/>
    </row>
    <row r="5705" spans="1:16" x14ac:dyDescent="0.25">
      <c r="A5705" s="9"/>
      <c r="C5705" s="116"/>
      <c r="D5705" s="117"/>
      <c r="L5705" s="13"/>
      <c r="M5705" s="13"/>
      <c r="P5705" s="13"/>
    </row>
    <row r="5706" spans="1:16" x14ac:dyDescent="0.25">
      <c r="A5706" s="9"/>
      <c r="C5706" s="116"/>
      <c r="D5706" s="117"/>
      <c r="L5706" s="13"/>
      <c r="M5706" s="13"/>
      <c r="P5706" s="13"/>
    </row>
    <row r="5707" spans="1:16" x14ac:dyDescent="0.25">
      <c r="A5707" s="9"/>
      <c r="C5707" s="116"/>
      <c r="D5707" s="117"/>
      <c r="L5707" s="13"/>
      <c r="M5707" s="13"/>
      <c r="P5707" s="13"/>
    </row>
    <row r="5708" spans="1:16" x14ac:dyDescent="0.25">
      <c r="A5708" s="9"/>
      <c r="C5708" s="116"/>
      <c r="D5708" s="117"/>
      <c r="L5708" s="13"/>
      <c r="M5708" s="13"/>
      <c r="P5708" s="13"/>
    </row>
    <row r="5709" spans="1:16" x14ac:dyDescent="0.25">
      <c r="A5709" s="9"/>
      <c r="C5709" s="116"/>
      <c r="D5709" s="117"/>
      <c r="L5709" s="13"/>
      <c r="M5709" s="13"/>
      <c r="P5709" s="13"/>
    </row>
    <row r="5710" spans="1:16" x14ac:dyDescent="0.25">
      <c r="A5710" s="9"/>
      <c r="C5710" s="116"/>
      <c r="D5710" s="117"/>
      <c r="L5710" s="13"/>
      <c r="M5710" s="13"/>
      <c r="P5710" s="13"/>
    </row>
    <row r="5711" spans="1:16" x14ac:dyDescent="0.25">
      <c r="A5711" s="9"/>
      <c r="C5711" s="116"/>
      <c r="D5711" s="117"/>
      <c r="L5711" s="13"/>
      <c r="M5711" s="13"/>
      <c r="P5711" s="13"/>
    </row>
    <row r="5712" spans="1:16" x14ac:dyDescent="0.25">
      <c r="A5712" s="9"/>
      <c r="C5712" s="116"/>
      <c r="D5712" s="117"/>
      <c r="L5712" s="13"/>
      <c r="M5712" s="13"/>
      <c r="P5712" s="13"/>
    </row>
    <row r="5713" spans="1:16" x14ac:dyDescent="0.25">
      <c r="A5713" s="9"/>
      <c r="C5713" s="116"/>
      <c r="D5713" s="117"/>
      <c r="L5713" s="13"/>
      <c r="M5713" s="13"/>
      <c r="P5713" s="13"/>
    </row>
    <row r="5714" spans="1:16" x14ac:dyDescent="0.25">
      <c r="A5714" s="9"/>
      <c r="C5714" s="116"/>
      <c r="D5714" s="117"/>
      <c r="L5714" s="13"/>
      <c r="M5714" s="13"/>
      <c r="P5714" s="13"/>
    </row>
    <row r="5715" spans="1:16" x14ac:dyDescent="0.25">
      <c r="A5715" s="9"/>
      <c r="C5715" s="116"/>
      <c r="D5715" s="117"/>
      <c r="L5715" s="13"/>
      <c r="M5715" s="13"/>
      <c r="P5715" s="13"/>
    </row>
    <row r="5716" spans="1:16" x14ac:dyDescent="0.25">
      <c r="A5716" s="9"/>
      <c r="C5716" s="116"/>
      <c r="D5716" s="117"/>
      <c r="L5716" s="13"/>
      <c r="M5716" s="13"/>
      <c r="P5716" s="13"/>
    </row>
    <row r="5717" spans="1:16" x14ac:dyDescent="0.25">
      <c r="A5717" s="9"/>
      <c r="C5717" s="116"/>
      <c r="D5717" s="117"/>
      <c r="L5717" s="13"/>
      <c r="M5717" s="13"/>
      <c r="P5717" s="13"/>
    </row>
    <row r="5718" spans="1:16" x14ac:dyDescent="0.25">
      <c r="A5718" s="9"/>
      <c r="C5718" s="116"/>
      <c r="D5718" s="117"/>
      <c r="L5718" s="13"/>
      <c r="M5718" s="13"/>
      <c r="P5718" s="13"/>
    </row>
    <row r="5719" spans="1:16" x14ac:dyDescent="0.25">
      <c r="A5719" s="9"/>
      <c r="C5719" s="116"/>
      <c r="D5719" s="117"/>
      <c r="L5719" s="13"/>
      <c r="M5719" s="13"/>
      <c r="P5719" s="13"/>
    </row>
    <row r="5720" spans="1:16" x14ac:dyDescent="0.25">
      <c r="A5720" s="9"/>
      <c r="C5720" s="116"/>
      <c r="D5720" s="117"/>
      <c r="L5720" s="13"/>
      <c r="M5720" s="13"/>
      <c r="P5720" s="13"/>
    </row>
    <row r="5721" spans="1:16" x14ac:dyDescent="0.25">
      <c r="A5721" s="9"/>
      <c r="C5721" s="116"/>
      <c r="D5721" s="117"/>
      <c r="L5721" s="13"/>
      <c r="M5721" s="13"/>
      <c r="P5721" s="13"/>
    </row>
    <row r="5722" spans="1:16" x14ac:dyDescent="0.25">
      <c r="A5722" s="9"/>
      <c r="C5722" s="116"/>
      <c r="D5722" s="117"/>
      <c r="L5722" s="13"/>
      <c r="M5722" s="13"/>
      <c r="P5722" s="13"/>
    </row>
    <row r="5723" spans="1:16" x14ac:dyDescent="0.25">
      <c r="A5723" s="9"/>
      <c r="C5723" s="116"/>
      <c r="D5723" s="117"/>
      <c r="L5723" s="13"/>
      <c r="M5723" s="13"/>
      <c r="P5723" s="13"/>
    </row>
    <row r="5724" spans="1:16" x14ac:dyDescent="0.25">
      <c r="A5724" s="9"/>
      <c r="C5724" s="116"/>
      <c r="D5724" s="117"/>
      <c r="L5724" s="13"/>
      <c r="M5724" s="13"/>
      <c r="P5724" s="13"/>
    </row>
    <row r="5725" spans="1:16" x14ac:dyDescent="0.25">
      <c r="A5725" s="9"/>
      <c r="C5725" s="116"/>
      <c r="D5725" s="117"/>
      <c r="L5725" s="13"/>
      <c r="M5725" s="13"/>
      <c r="P5725" s="13"/>
    </row>
    <row r="5726" spans="1:16" x14ac:dyDescent="0.25">
      <c r="A5726" s="9"/>
      <c r="C5726" s="116"/>
      <c r="D5726" s="117"/>
      <c r="L5726" s="13"/>
      <c r="M5726" s="13"/>
      <c r="P5726" s="13"/>
    </row>
    <row r="5727" spans="1:16" x14ac:dyDescent="0.25">
      <c r="A5727" s="9"/>
      <c r="C5727" s="116"/>
      <c r="D5727" s="117"/>
      <c r="L5727" s="13"/>
      <c r="M5727" s="13"/>
      <c r="P5727" s="13"/>
    </row>
    <row r="5728" spans="1:16" x14ac:dyDescent="0.25">
      <c r="A5728" s="9"/>
      <c r="C5728" s="116"/>
      <c r="D5728" s="117"/>
      <c r="L5728" s="13"/>
      <c r="M5728" s="13"/>
      <c r="P5728" s="13"/>
    </row>
    <row r="5729" spans="1:16" x14ac:dyDescent="0.25">
      <c r="A5729" s="9"/>
      <c r="C5729" s="116"/>
      <c r="D5729" s="117"/>
      <c r="L5729" s="13"/>
      <c r="M5729" s="13"/>
      <c r="P5729" s="13"/>
    </row>
    <row r="5730" spans="1:16" x14ac:dyDescent="0.25">
      <c r="A5730" s="9"/>
      <c r="C5730" s="116"/>
      <c r="D5730" s="117"/>
      <c r="L5730" s="13"/>
      <c r="M5730" s="13"/>
      <c r="P5730" s="13"/>
    </row>
    <row r="5731" spans="1:16" x14ac:dyDescent="0.25">
      <c r="A5731" s="9"/>
      <c r="C5731" s="116"/>
      <c r="D5731" s="117"/>
      <c r="L5731" s="13"/>
      <c r="M5731" s="13"/>
      <c r="P5731" s="13"/>
    </row>
    <row r="5732" spans="1:16" x14ac:dyDescent="0.25">
      <c r="A5732" s="9"/>
      <c r="C5732" s="116"/>
      <c r="D5732" s="117"/>
      <c r="L5732" s="13"/>
      <c r="M5732" s="13"/>
      <c r="P5732" s="13"/>
    </row>
    <row r="5733" spans="1:16" x14ac:dyDescent="0.25">
      <c r="A5733" s="9"/>
      <c r="C5733" s="116"/>
      <c r="D5733" s="117"/>
      <c r="L5733" s="13"/>
      <c r="M5733" s="13"/>
      <c r="P5733" s="13"/>
    </row>
    <row r="5734" spans="1:16" x14ac:dyDescent="0.25">
      <c r="A5734" s="9"/>
      <c r="C5734" s="116"/>
      <c r="D5734" s="117"/>
      <c r="L5734" s="13"/>
      <c r="M5734" s="13"/>
      <c r="P5734" s="13"/>
    </row>
    <row r="5735" spans="1:16" x14ac:dyDescent="0.25">
      <c r="A5735" s="9"/>
      <c r="C5735" s="116"/>
      <c r="D5735" s="117"/>
      <c r="L5735" s="13"/>
      <c r="M5735" s="13"/>
      <c r="P5735" s="13"/>
    </row>
    <row r="5736" spans="1:16" x14ac:dyDescent="0.25">
      <c r="A5736" s="9"/>
      <c r="C5736" s="116"/>
      <c r="D5736" s="117"/>
      <c r="L5736" s="13"/>
      <c r="M5736" s="13"/>
      <c r="P5736" s="13"/>
    </row>
    <row r="5737" spans="1:16" x14ac:dyDescent="0.25">
      <c r="A5737" s="9"/>
      <c r="C5737" s="116"/>
      <c r="D5737" s="117"/>
      <c r="L5737" s="13"/>
      <c r="M5737" s="13"/>
      <c r="P5737" s="13"/>
    </row>
    <row r="5738" spans="1:16" x14ac:dyDescent="0.25">
      <c r="A5738" s="9"/>
      <c r="C5738" s="116"/>
      <c r="D5738" s="117"/>
      <c r="L5738" s="13"/>
      <c r="M5738" s="13"/>
      <c r="P5738" s="13"/>
    </row>
    <row r="5739" spans="1:16" x14ac:dyDescent="0.25">
      <c r="A5739" s="9"/>
      <c r="C5739" s="116"/>
      <c r="D5739" s="117"/>
      <c r="L5739" s="13"/>
      <c r="M5739" s="13"/>
      <c r="P5739" s="13"/>
    </row>
    <row r="5740" spans="1:16" x14ac:dyDescent="0.25">
      <c r="A5740" s="9"/>
      <c r="C5740" s="116"/>
      <c r="D5740" s="117"/>
      <c r="L5740" s="13"/>
      <c r="M5740" s="13"/>
      <c r="P5740" s="13"/>
    </row>
    <row r="5741" spans="1:16" x14ac:dyDescent="0.25">
      <c r="A5741" s="9"/>
      <c r="C5741" s="116"/>
      <c r="D5741" s="117"/>
      <c r="L5741" s="13"/>
      <c r="M5741" s="13"/>
      <c r="P5741" s="13"/>
    </row>
    <row r="5742" spans="1:16" x14ac:dyDescent="0.25">
      <c r="A5742" s="9"/>
      <c r="C5742" s="116"/>
      <c r="D5742" s="117"/>
      <c r="L5742" s="13"/>
      <c r="M5742" s="13"/>
      <c r="P5742" s="13"/>
    </row>
    <row r="5743" spans="1:16" x14ac:dyDescent="0.25">
      <c r="A5743" s="9"/>
      <c r="C5743" s="116"/>
      <c r="D5743" s="117"/>
      <c r="L5743" s="13"/>
      <c r="M5743" s="13"/>
      <c r="P5743" s="13"/>
    </row>
    <row r="5744" spans="1:16" x14ac:dyDescent="0.25">
      <c r="A5744" s="9"/>
      <c r="C5744" s="116"/>
      <c r="D5744" s="117"/>
      <c r="L5744" s="13"/>
      <c r="M5744" s="13"/>
      <c r="P5744" s="13"/>
    </row>
    <row r="5745" spans="1:16" x14ac:dyDescent="0.25">
      <c r="A5745" s="9"/>
      <c r="C5745" s="116"/>
      <c r="D5745" s="117"/>
      <c r="L5745" s="13"/>
      <c r="M5745" s="13"/>
      <c r="P5745" s="13"/>
    </row>
    <row r="5746" spans="1:16" x14ac:dyDescent="0.25">
      <c r="A5746" s="9"/>
      <c r="C5746" s="116"/>
      <c r="D5746" s="117"/>
      <c r="L5746" s="13"/>
      <c r="M5746" s="13"/>
      <c r="P5746" s="13"/>
    </row>
    <row r="5747" spans="1:16" x14ac:dyDescent="0.25">
      <c r="A5747" s="9"/>
      <c r="C5747" s="116"/>
      <c r="D5747" s="117"/>
      <c r="L5747" s="13"/>
      <c r="M5747" s="13"/>
      <c r="P5747" s="13"/>
    </row>
    <row r="5748" spans="1:16" x14ac:dyDescent="0.25">
      <c r="A5748" s="9"/>
      <c r="C5748" s="116"/>
      <c r="D5748" s="117"/>
      <c r="L5748" s="13"/>
      <c r="M5748" s="13"/>
      <c r="P5748" s="13"/>
    </row>
    <row r="5749" spans="1:16" x14ac:dyDescent="0.25">
      <c r="A5749" s="9"/>
      <c r="C5749" s="116"/>
      <c r="D5749" s="117"/>
      <c r="L5749" s="13"/>
      <c r="M5749" s="13"/>
      <c r="P5749" s="13"/>
    </row>
    <row r="5750" spans="1:16" x14ac:dyDescent="0.25">
      <c r="A5750" s="9"/>
      <c r="C5750" s="116"/>
      <c r="D5750" s="117"/>
      <c r="L5750" s="13"/>
      <c r="M5750" s="13"/>
      <c r="P5750" s="13"/>
    </row>
    <row r="5751" spans="1:16" x14ac:dyDescent="0.25">
      <c r="A5751" s="9"/>
      <c r="C5751" s="116"/>
      <c r="D5751" s="117"/>
      <c r="L5751" s="13"/>
      <c r="M5751" s="13"/>
      <c r="P5751" s="13"/>
    </row>
    <row r="5752" spans="1:16" x14ac:dyDescent="0.25">
      <c r="A5752" s="9"/>
      <c r="C5752" s="116"/>
      <c r="D5752" s="117"/>
      <c r="L5752" s="13"/>
      <c r="M5752" s="13"/>
      <c r="P5752" s="13"/>
    </row>
    <row r="5753" spans="1:16" x14ac:dyDescent="0.25">
      <c r="A5753" s="9"/>
      <c r="C5753" s="116"/>
      <c r="D5753" s="117"/>
      <c r="L5753" s="13"/>
      <c r="M5753" s="13"/>
      <c r="P5753" s="13"/>
    </row>
    <row r="5754" spans="1:16" x14ac:dyDescent="0.25">
      <c r="A5754" s="9"/>
      <c r="C5754" s="116"/>
      <c r="D5754" s="117"/>
      <c r="L5754" s="13"/>
      <c r="M5754" s="13"/>
      <c r="P5754" s="13"/>
    </row>
    <row r="5755" spans="1:16" x14ac:dyDescent="0.25">
      <c r="A5755" s="9"/>
      <c r="C5755" s="116"/>
      <c r="D5755" s="117"/>
      <c r="L5755" s="13"/>
      <c r="M5755" s="13"/>
      <c r="P5755" s="13"/>
    </row>
    <row r="5756" spans="1:16" x14ac:dyDescent="0.25">
      <c r="A5756" s="9"/>
      <c r="C5756" s="116"/>
      <c r="D5756" s="117"/>
      <c r="L5756" s="13"/>
      <c r="M5756" s="13"/>
      <c r="P5756" s="13"/>
    </row>
    <row r="5757" spans="1:16" x14ac:dyDescent="0.25">
      <c r="A5757" s="9"/>
      <c r="C5757" s="116"/>
      <c r="D5757" s="117"/>
      <c r="L5757" s="13"/>
      <c r="M5757" s="13"/>
      <c r="P5757" s="13"/>
    </row>
    <row r="5758" spans="1:16" x14ac:dyDescent="0.25">
      <c r="A5758" s="9"/>
      <c r="C5758" s="116"/>
      <c r="D5758" s="117"/>
      <c r="L5758" s="13"/>
      <c r="M5758" s="13"/>
      <c r="P5758" s="13"/>
    </row>
    <row r="5759" spans="1:16" x14ac:dyDescent="0.25">
      <c r="A5759" s="9"/>
      <c r="C5759" s="116"/>
      <c r="D5759" s="117"/>
      <c r="L5759" s="13"/>
      <c r="M5759" s="13"/>
      <c r="P5759" s="13"/>
    </row>
    <row r="5760" spans="1:16" x14ac:dyDescent="0.25">
      <c r="A5760" s="9"/>
      <c r="C5760" s="116"/>
      <c r="D5760" s="117"/>
      <c r="L5760" s="13"/>
      <c r="M5760" s="13"/>
      <c r="P5760" s="13"/>
    </row>
    <row r="5761" spans="1:16" x14ac:dyDescent="0.25">
      <c r="A5761" s="9"/>
      <c r="C5761" s="116"/>
      <c r="D5761" s="117"/>
      <c r="L5761" s="13"/>
      <c r="M5761" s="13"/>
      <c r="P5761" s="13"/>
    </row>
    <row r="5762" spans="1:16" x14ac:dyDescent="0.25">
      <c r="A5762" s="9"/>
      <c r="C5762" s="116"/>
      <c r="D5762" s="117"/>
      <c r="L5762" s="13"/>
      <c r="M5762" s="13"/>
      <c r="P5762" s="13"/>
    </row>
    <row r="5763" spans="1:16" x14ac:dyDescent="0.25">
      <c r="A5763" s="9"/>
      <c r="C5763" s="116"/>
      <c r="D5763" s="117"/>
      <c r="L5763" s="13"/>
      <c r="M5763" s="13"/>
      <c r="P5763" s="13"/>
    </row>
    <row r="5764" spans="1:16" x14ac:dyDescent="0.25">
      <c r="A5764" s="9"/>
      <c r="C5764" s="116"/>
      <c r="D5764" s="117"/>
      <c r="L5764" s="13"/>
      <c r="M5764" s="13"/>
      <c r="P5764" s="13"/>
    </row>
    <row r="5765" spans="1:16" x14ac:dyDescent="0.25">
      <c r="A5765" s="9"/>
      <c r="C5765" s="116"/>
      <c r="D5765" s="117"/>
      <c r="L5765" s="13"/>
      <c r="M5765" s="13"/>
      <c r="P5765" s="13"/>
    </row>
    <row r="5766" spans="1:16" x14ac:dyDescent="0.25">
      <c r="A5766" s="9"/>
      <c r="C5766" s="116"/>
      <c r="D5766" s="117"/>
      <c r="L5766" s="13"/>
      <c r="M5766" s="13"/>
      <c r="P5766" s="13"/>
    </row>
    <row r="5767" spans="1:16" x14ac:dyDescent="0.25">
      <c r="A5767" s="9"/>
      <c r="C5767" s="116"/>
      <c r="D5767" s="117"/>
      <c r="L5767" s="13"/>
      <c r="M5767" s="13"/>
      <c r="P5767" s="13"/>
    </row>
    <row r="5768" spans="1:16" x14ac:dyDescent="0.25">
      <c r="A5768" s="9"/>
      <c r="C5768" s="116"/>
      <c r="D5768" s="117"/>
      <c r="L5768" s="13"/>
      <c r="M5768" s="13"/>
      <c r="P5768" s="13"/>
    </row>
    <row r="5769" spans="1:16" x14ac:dyDescent="0.25">
      <c r="A5769" s="9"/>
      <c r="C5769" s="116"/>
      <c r="D5769" s="117"/>
      <c r="L5769" s="13"/>
      <c r="M5769" s="13"/>
      <c r="P5769" s="13"/>
    </row>
    <row r="5770" spans="1:16" x14ac:dyDescent="0.25">
      <c r="A5770" s="9"/>
      <c r="C5770" s="116"/>
      <c r="D5770" s="117"/>
      <c r="L5770" s="13"/>
      <c r="M5770" s="13"/>
      <c r="P5770" s="13"/>
    </row>
    <row r="5771" spans="1:16" x14ac:dyDescent="0.25">
      <c r="A5771" s="9"/>
      <c r="C5771" s="116"/>
      <c r="D5771" s="117"/>
      <c r="L5771" s="13"/>
      <c r="M5771" s="13"/>
      <c r="P5771" s="13"/>
    </row>
    <row r="5772" spans="1:16" x14ac:dyDescent="0.25">
      <c r="A5772" s="9"/>
      <c r="C5772" s="116"/>
      <c r="D5772" s="117"/>
      <c r="L5772" s="13"/>
      <c r="M5772" s="13"/>
      <c r="P5772" s="13"/>
    </row>
    <row r="5773" spans="1:16" x14ac:dyDescent="0.25">
      <c r="A5773" s="9"/>
      <c r="C5773" s="116"/>
      <c r="D5773" s="117"/>
      <c r="L5773" s="13"/>
      <c r="M5773" s="13"/>
      <c r="P5773" s="13"/>
    </row>
    <row r="5774" spans="1:16" x14ac:dyDescent="0.25">
      <c r="A5774" s="9"/>
      <c r="C5774" s="116"/>
      <c r="D5774" s="117"/>
      <c r="L5774" s="13"/>
      <c r="M5774" s="13"/>
      <c r="P5774" s="13"/>
    </row>
    <row r="5775" spans="1:16" x14ac:dyDescent="0.25">
      <c r="A5775" s="9"/>
      <c r="C5775" s="116"/>
      <c r="D5775" s="117"/>
      <c r="L5775" s="13"/>
      <c r="M5775" s="13"/>
      <c r="P5775" s="13"/>
    </row>
    <row r="5776" spans="1:16" x14ac:dyDescent="0.25">
      <c r="A5776" s="9"/>
      <c r="C5776" s="116"/>
      <c r="D5776" s="117"/>
      <c r="L5776" s="13"/>
      <c r="M5776" s="13"/>
      <c r="P5776" s="13"/>
    </row>
    <row r="5777" spans="1:16" x14ac:dyDescent="0.25">
      <c r="A5777" s="9"/>
      <c r="C5777" s="116"/>
      <c r="D5777" s="117"/>
      <c r="L5777" s="13"/>
      <c r="M5777" s="13"/>
      <c r="P5777" s="13"/>
    </row>
    <row r="5778" spans="1:16" x14ac:dyDescent="0.25">
      <c r="A5778" s="9"/>
      <c r="C5778" s="116"/>
      <c r="D5778" s="117"/>
      <c r="L5778" s="13"/>
      <c r="M5778" s="13"/>
      <c r="P5778" s="13"/>
    </row>
    <row r="5779" spans="1:16" x14ac:dyDescent="0.25">
      <c r="A5779" s="9"/>
      <c r="C5779" s="116"/>
      <c r="D5779" s="117"/>
      <c r="L5779" s="13"/>
      <c r="M5779" s="13"/>
      <c r="P5779" s="13"/>
    </row>
    <row r="5780" spans="1:16" x14ac:dyDescent="0.25">
      <c r="A5780" s="9"/>
      <c r="C5780" s="116"/>
      <c r="D5780" s="117"/>
      <c r="L5780" s="13"/>
      <c r="M5780" s="13"/>
      <c r="P5780" s="13"/>
    </row>
    <row r="5781" spans="1:16" x14ac:dyDescent="0.25">
      <c r="A5781" s="9"/>
      <c r="C5781" s="116"/>
      <c r="D5781" s="117"/>
      <c r="L5781" s="13"/>
      <c r="M5781" s="13"/>
      <c r="P5781" s="13"/>
    </row>
    <row r="5782" spans="1:16" x14ac:dyDescent="0.25">
      <c r="A5782" s="9"/>
      <c r="C5782" s="116"/>
      <c r="D5782" s="117"/>
      <c r="L5782" s="13"/>
      <c r="M5782" s="13"/>
      <c r="P5782" s="13"/>
    </row>
    <row r="5783" spans="1:16" x14ac:dyDescent="0.25">
      <c r="A5783" s="9"/>
      <c r="C5783" s="116"/>
      <c r="D5783" s="117"/>
      <c r="L5783" s="13"/>
      <c r="M5783" s="13"/>
      <c r="P5783" s="13"/>
    </row>
    <row r="5784" spans="1:16" x14ac:dyDescent="0.25">
      <c r="A5784" s="9"/>
      <c r="C5784" s="116"/>
      <c r="D5784" s="117"/>
      <c r="L5784" s="13"/>
      <c r="M5784" s="13"/>
      <c r="P5784" s="13"/>
    </row>
    <row r="5785" spans="1:16" x14ac:dyDescent="0.25">
      <c r="A5785" s="9"/>
      <c r="C5785" s="116"/>
      <c r="D5785" s="117"/>
      <c r="L5785" s="13"/>
      <c r="M5785" s="13"/>
      <c r="P5785" s="13"/>
    </row>
    <row r="5786" spans="1:16" x14ac:dyDescent="0.25">
      <c r="A5786" s="9"/>
      <c r="C5786" s="116"/>
      <c r="D5786" s="117"/>
      <c r="L5786" s="13"/>
      <c r="M5786" s="13"/>
      <c r="P5786" s="13"/>
    </row>
    <row r="5787" spans="1:16" x14ac:dyDescent="0.25">
      <c r="A5787" s="9"/>
      <c r="C5787" s="116"/>
      <c r="D5787" s="117"/>
      <c r="L5787" s="13"/>
      <c r="M5787" s="13"/>
      <c r="P5787" s="13"/>
    </row>
    <row r="5788" spans="1:16" x14ac:dyDescent="0.25">
      <c r="A5788" s="9"/>
      <c r="C5788" s="116"/>
      <c r="D5788" s="117"/>
      <c r="L5788" s="13"/>
      <c r="M5788" s="13"/>
      <c r="P5788" s="13"/>
    </row>
    <row r="5789" spans="1:16" x14ac:dyDescent="0.25">
      <c r="A5789" s="9"/>
      <c r="C5789" s="116"/>
      <c r="D5789" s="117"/>
      <c r="L5789" s="13"/>
      <c r="M5789" s="13"/>
      <c r="P5789" s="13"/>
    </row>
    <row r="5790" spans="1:16" x14ac:dyDescent="0.25">
      <c r="A5790" s="9"/>
      <c r="C5790" s="116"/>
      <c r="D5790" s="117"/>
      <c r="L5790" s="13"/>
      <c r="M5790" s="13"/>
      <c r="P5790" s="13"/>
    </row>
    <row r="5791" spans="1:16" x14ac:dyDescent="0.25">
      <c r="A5791" s="9"/>
      <c r="C5791" s="116"/>
      <c r="D5791" s="117"/>
      <c r="L5791" s="13"/>
      <c r="M5791" s="13"/>
      <c r="P5791" s="13"/>
    </row>
    <row r="5792" spans="1:16" x14ac:dyDescent="0.25">
      <c r="A5792" s="9"/>
      <c r="C5792" s="116"/>
      <c r="D5792" s="117"/>
      <c r="L5792" s="13"/>
      <c r="M5792" s="13"/>
      <c r="P5792" s="13"/>
    </row>
    <row r="5793" spans="1:16" x14ac:dyDescent="0.25">
      <c r="A5793" s="9"/>
      <c r="C5793" s="116"/>
      <c r="D5793" s="117"/>
      <c r="L5793" s="13"/>
      <c r="M5793" s="13"/>
      <c r="P5793" s="13"/>
    </row>
    <row r="5794" spans="1:16" x14ac:dyDescent="0.25">
      <c r="A5794" s="9"/>
      <c r="C5794" s="116"/>
      <c r="D5794" s="117"/>
      <c r="L5794" s="13"/>
      <c r="M5794" s="13"/>
      <c r="P5794" s="13"/>
    </row>
    <row r="5795" spans="1:16" x14ac:dyDescent="0.25">
      <c r="A5795" s="9"/>
      <c r="C5795" s="116"/>
      <c r="D5795" s="117"/>
      <c r="L5795" s="13"/>
      <c r="M5795" s="13"/>
      <c r="P5795" s="13"/>
    </row>
    <row r="5796" spans="1:16" x14ac:dyDescent="0.25">
      <c r="A5796" s="9"/>
      <c r="C5796" s="116"/>
      <c r="D5796" s="117"/>
      <c r="L5796" s="13"/>
      <c r="M5796" s="13"/>
      <c r="P5796" s="13"/>
    </row>
    <row r="5797" spans="1:16" x14ac:dyDescent="0.25">
      <c r="A5797" s="9"/>
      <c r="C5797" s="116"/>
      <c r="D5797" s="117"/>
      <c r="L5797" s="13"/>
      <c r="M5797" s="13"/>
      <c r="P5797" s="13"/>
    </row>
    <row r="5798" spans="1:16" x14ac:dyDescent="0.25">
      <c r="A5798" s="9"/>
      <c r="C5798" s="116"/>
      <c r="D5798" s="117"/>
      <c r="L5798" s="13"/>
      <c r="M5798" s="13"/>
      <c r="P5798" s="13"/>
    </row>
    <row r="5799" spans="1:16" x14ac:dyDescent="0.25">
      <c r="A5799" s="9"/>
      <c r="C5799" s="116"/>
      <c r="D5799" s="117"/>
      <c r="L5799" s="13"/>
      <c r="M5799" s="13"/>
      <c r="P5799" s="13"/>
    </row>
    <row r="5800" spans="1:16" x14ac:dyDescent="0.25">
      <c r="A5800" s="9"/>
      <c r="C5800" s="116"/>
      <c r="D5800" s="117"/>
      <c r="L5800" s="13"/>
      <c r="M5800" s="13"/>
      <c r="P5800" s="13"/>
    </row>
    <row r="5801" spans="1:16" x14ac:dyDescent="0.25">
      <c r="A5801" s="9"/>
      <c r="C5801" s="116"/>
      <c r="D5801" s="117"/>
      <c r="L5801" s="13"/>
      <c r="M5801" s="13"/>
      <c r="P5801" s="13"/>
    </row>
    <row r="5802" spans="1:16" x14ac:dyDescent="0.25">
      <c r="A5802" s="9"/>
      <c r="C5802" s="116"/>
      <c r="D5802" s="117"/>
      <c r="L5802" s="13"/>
      <c r="M5802" s="13"/>
      <c r="P5802" s="13"/>
    </row>
    <row r="5803" spans="1:16" x14ac:dyDescent="0.25">
      <c r="A5803" s="9"/>
      <c r="C5803" s="116"/>
      <c r="D5803" s="117"/>
      <c r="L5803" s="13"/>
      <c r="M5803" s="13"/>
      <c r="P5803" s="13"/>
    </row>
    <row r="5804" spans="1:16" x14ac:dyDescent="0.25">
      <c r="A5804" s="9"/>
      <c r="C5804" s="116"/>
      <c r="D5804" s="117"/>
      <c r="L5804" s="13"/>
      <c r="M5804" s="13"/>
      <c r="P5804" s="13"/>
    </row>
    <row r="5805" spans="1:16" x14ac:dyDescent="0.25">
      <c r="A5805" s="9"/>
      <c r="C5805" s="116"/>
      <c r="D5805" s="117"/>
      <c r="L5805" s="13"/>
      <c r="M5805" s="13"/>
      <c r="P5805" s="13"/>
    </row>
    <row r="5806" spans="1:16" x14ac:dyDescent="0.25">
      <c r="A5806" s="9"/>
      <c r="C5806" s="116"/>
      <c r="D5806" s="117"/>
      <c r="L5806" s="13"/>
      <c r="M5806" s="13"/>
      <c r="P5806" s="13"/>
    </row>
    <row r="5807" spans="1:16" x14ac:dyDescent="0.25">
      <c r="A5807" s="9"/>
      <c r="C5807" s="116"/>
      <c r="D5807" s="117"/>
      <c r="L5807" s="13"/>
      <c r="M5807" s="13"/>
      <c r="P5807" s="13"/>
    </row>
    <row r="5808" spans="1:16" x14ac:dyDescent="0.25">
      <c r="A5808" s="9"/>
      <c r="C5808" s="116"/>
      <c r="D5808" s="117"/>
      <c r="L5808" s="13"/>
      <c r="M5808" s="13"/>
      <c r="P5808" s="13"/>
    </row>
    <row r="5809" spans="1:16" x14ac:dyDescent="0.25">
      <c r="A5809" s="9"/>
      <c r="C5809" s="116"/>
      <c r="D5809" s="117"/>
      <c r="L5809" s="13"/>
      <c r="M5809" s="13"/>
      <c r="P5809" s="13"/>
    </row>
    <row r="5810" spans="1:16" x14ac:dyDescent="0.25">
      <c r="A5810" s="9"/>
      <c r="C5810" s="116"/>
      <c r="D5810" s="117"/>
      <c r="L5810" s="13"/>
      <c r="M5810" s="13"/>
      <c r="P5810" s="13"/>
    </row>
    <row r="5811" spans="1:16" x14ac:dyDescent="0.25">
      <c r="A5811" s="9"/>
      <c r="C5811" s="116"/>
      <c r="D5811" s="117"/>
      <c r="L5811" s="13"/>
      <c r="M5811" s="13"/>
      <c r="P5811" s="13"/>
    </row>
    <row r="5812" spans="1:16" x14ac:dyDescent="0.25">
      <c r="A5812" s="9"/>
      <c r="C5812" s="116"/>
      <c r="D5812" s="117"/>
      <c r="L5812" s="13"/>
      <c r="M5812" s="13"/>
      <c r="P5812" s="13"/>
    </row>
    <row r="5813" spans="1:16" x14ac:dyDescent="0.25">
      <c r="A5813" s="9"/>
      <c r="C5813" s="116"/>
      <c r="D5813" s="117"/>
      <c r="L5813" s="13"/>
      <c r="M5813" s="13"/>
      <c r="P5813" s="13"/>
    </row>
    <row r="5814" spans="1:16" x14ac:dyDescent="0.25">
      <c r="A5814" s="9"/>
      <c r="C5814" s="116"/>
      <c r="D5814" s="117"/>
      <c r="L5814" s="13"/>
      <c r="M5814" s="13"/>
      <c r="P5814" s="13"/>
    </row>
    <row r="5815" spans="1:16" x14ac:dyDescent="0.25">
      <c r="A5815" s="9"/>
      <c r="C5815" s="116"/>
      <c r="D5815" s="117"/>
      <c r="L5815" s="13"/>
      <c r="M5815" s="13"/>
      <c r="P5815" s="13"/>
    </row>
    <row r="5816" spans="1:16" x14ac:dyDescent="0.25">
      <c r="A5816" s="9"/>
      <c r="C5816" s="116"/>
      <c r="D5816" s="117"/>
      <c r="L5816" s="13"/>
      <c r="M5816" s="13"/>
      <c r="P5816" s="13"/>
    </row>
    <row r="5817" spans="1:16" x14ac:dyDescent="0.25">
      <c r="A5817" s="9"/>
      <c r="C5817" s="116"/>
      <c r="D5817" s="117"/>
      <c r="L5817" s="13"/>
      <c r="M5817" s="13"/>
      <c r="P5817" s="13"/>
    </row>
    <row r="5818" spans="1:16" x14ac:dyDescent="0.25">
      <c r="A5818" s="9"/>
      <c r="C5818" s="116"/>
      <c r="D5818" s="117"/>
      <c r="L5818" s="13"/>
      <c r="M5818" s="13"/>
      <c r="P5818" s="13"/>
    </row>
    <row r="5819" spans="1:16" x14ac:dyDescent="0.25">
      <c r="A5819" s="9"/>
      <c r="C5819" s="116"/>
      <c r="D5819" s="117"/>
      <c r="L5819" s="13"/>
      <c r="M5819" s="13"/>
      <c r="P5819" s="13"/>
    </row>
    <row r="5820" spans="1:16" x14ac:dyDescent="0.25">
      <c r="A5820" s="9"/>
      <c r="C5820" s="116"/>
      <c r="D5820" s="117"/>
      <c r="L5820" s="13"/>
      <c r="M5820" s="13"/>
      <c r="P5820" s="13"/>
    </row>
    <row r="5821" spans="1:16" x14ac:dyDescent="0.25">
      <c r="A5821" s="9"/>
      <c r="C5821" s="116"/>
      <c r="D5821" s="117"/>
      <c r="L5821" s="13"/>
      <c r="M5821" s="13"/>
      <c r="P5821" s="13"/>
    </row>
    <row r="5822" spans="1:16" x14ac:dyDescent="0.25">
      <c r="A5822" s="9"/>
      <c r="C5822" s="116"/>
      <c r="D5822" s="117"/>
      <c r="L5822" s="13"/>
      <c r="M5822" s="13"/>
      <c r="P5822" s="13"/>
    </row>
    <row r="5823" spans="1:16" x14ac:dyDescent="0.25">
      <c r="A5823" s="9"/>
      <c r="C5823" s="116"/>
      <c r="D5823" s="117"/>
      <c r="L5823" s="13"/>
      <c r="M5823" s="13"/>
      <c r="P5823" s="13"/>
    </row>
    <row r="5824" spans="1:16" x14ac:dyDescent="0.25">
      <c r="A5824" s="9"/>
      <c r="C5824" s="116"/>
      <c r="D5824" s="117"/>
      <c r="L5824" s="13"/>
      <c r="M5824" s="13"/>
      <c r="P5824" s="13"/>
    </row>
    <row r="5825" spans="1:16" x14ac:dyDescent="0.25">
      <c r="A5825" s="9"/>
      <c r="C5825" s="116"/>
      <c r="D5825" s="117"/>
      <c r="L5825" s="13"/>
      <c r="M5825" s="13"/>
      <c r="P5825" s="13"/>
    </row>
    <row r="5826" spans="1:16" x14ac:dyDescent="0.25">
      <c r="A5826" s="9"/>
      <c r="C5826" s="116"/>
      <c r="D5826" s="117"/>
      <c r="L5826" s="13"/>
      <c r="M5826" s="13"/>
      <c r="P5826" s="13"/>
    </row>
    <row r="5827" spans="1:16" x14ac:dyDescent="0.25">
      <c r="A5827" s="9"/>
      <c r="C5827" s="116"/>
      <c r="D5827" s="117"/>
      <c r="L5827" s="13"/>
      <c r="M5827" s="13"/>
      <c r="P5827" s="13"/>
    </row>
    <row r="5828" spans="1:16" x14ac:dyDescent="0.25">
      <c r="A5828" s="9"/>
      <c r="C5828" s="116"/>
      <c r="D5828" s="117"/>
      <c r="L5828" s="13"/>
      <c r="M5828" s="13"/>
      <c r="P5828" s="13"/>
    </row>
    <row r="5829" spans="1:16" x14ac:dyDescent="0.25">
      <c r="A5829" s="9"/>
      <c r="C5829" s="116"/>
      <c r="D5829" s="117"/>
      <c r="L5829" s="13"/>
      <c r="M5829" s="13"/>
      <c r="P5829" s="13"/>
    </row>
    <row r="5830" spans="1:16" x14ac:dyDescent="0.25">
      <c r="A5830" s="9"/>
      <c r="C5830" s="116"/>
      <c r="D5830" s="117"/>
      <c r="L5830" s="13"/>
      <c r="M5830" s="13"/>
      <c r="P5830" s="13"/>
    </row>
    <row r="5831" spans="1:16" x14ac:dyDescent="0.25">
      <c r="A5831" s="9"/>
      <c r="C5831" s="116"/>
      <c r="D5831" s="117"/>
      <c r="L5831" s="13"/>
      <c r="M5831" s="13"/>
      <c r="P5831" s="13"/>
    </row>
    <row r="5832" spans="1:16" x14ac:dyDescent="0.25">
      <c r="A5832" s="9"/>
      <c r="C5832" s="116"/>
      <c r="D5832" s="117"/>
      <c r="L5832" s="13"/>
      <c r="M5832" s="13"/>
      <c r="P5832" s="13"/>
    </row>
    <row r="5833" spans="1:16" x14ac:dyDescent="0.25">
      <c r="A5833" s="9"/>
      <c r="C5833" s="116"/>
      <c r="D5833" s="117"/>
      <c r="L5833" s="13"/>
      <c r="M5833" s="13"/>
      <c r="P5833" s="13"/>
    </row>
    <row r="5834" spans="1:16" x14ac:dyDescent="0.25">
      <c r="A5834" s="9"/>
      <c r="C5834" s="116"/>
      <c r="D5834" s="117"/>
      <c r="L5834" s="13"/>
      <c r="M5834" s="13"/>
      <c r="P5834" s="13"/>
    </row>
    <row r="5835" spans="1:16" x14ac:dyDescent="0.25">
      <c r="A5835" s="9"/>
      <c r="C5835" s="116"/>
      <c r="D5835" s="117"/>
      <c r="L5835" s="13"/>
      <c r="M5835" s="13"/>
      <c r="P5835" s="13"/>
    </row>
    <row r="5836" spans="1:16" x14ac:dyDescent="0.25">
      <c r="A5836" s="9"/>
      <c r="C5836" s="116"/>
      <c r="D5836" s="117"/>
      <c r="L5836" s="13"/>
      <c r="M5836" s="13"/>
      <c r="P5836" s="13"/>
    </row>
    <row r="5837" spans="1:16" x14ac:dyDescent="0.25">
      <c r="A5837" s="9"/>
      <c r="C5837" s="116"/>
      <c r="D5837" s="117"/>
      <c r="L5837" s="13"/>
      <c r="M5837" s="13"/>
      <c r="P5837" s="13"/>
    </row>
    <row r="5838" spans="1:16" x14ac:dyDescent="0.25">
      <c r="A5838" s="9"/>
      <c r="C5838" s="116"/>
      <c r="D5838" s="117"/>
      <c r="L5838" s="13"/>
      <c r="M5838" s="13"/>
      <c r="P5838" s="13"/>
    </row>
    <row r="5839" spans="1:16" x14ac:dyDescent="0.25">
      <c r="A5839" s="9"/>
      <c r="C5839" s="116"/>
      <c r="D5839" s="117"/>
      <c r="L5839" s="13"/>
      <c r="M5839" s="13"/>
      <c r="P5839" s="13"/>
    </row>
    <row r="5840" spans="1:16" x14ac:dyDescent="0.25">
      <c r="A5840" s="9"/>
      <c r="C5840" s="116"/>
      <c r="D5840" s="117"/>
      <c r="L5840" s="13"/>
      <c r="M5840" s="13"/>
      <c r="P5840" s="13"/>
    </row>
    <row r="5841" spans="1:16" x14ac:dyDescent="0.25">
      <c r="A5841" s="9"/>
      <c r="C5841" s="116"/>
      <c r="D5841" s="117"/>
      <c r="L5841" s="13"/>
      <c r="M5841" s="13"/>
      <c r="P5841" s="13"/>
    </row>
    <row r="5842" spans="1:16" x14ac:dyDescent="0.25">
      <c r="A5842" s="9"/>
      <c r="C5842" s="116"/>
      <c r="D5842" s="117"/>
      <c r="L5842" s="13"/>
      <c r="M5842" s="13"/>
      <c r="P5842" s="13"/>
    </row>
    <row r="5843" spans="1:16" x14ac:dyDescent="0.25">
      <c r="A5843" s="9"/>
      <c r="C5843" s="116"/>
      <c r="D5843" s="117"/>
      <c r="L5843" s="13"/>
      <c r="M5843" s="13"/>
      <c r="P5843" s="13"/>
    </row>
    <row r="5844" spans="1:16" x14ac:dyDescent="0.25">
      <c r="A5844" s="9"/>
      <c r="C5844" s="116"/>
      <c r="D5844" s="117"/>
      <c r="L5844" s="13"/>
      <c r="M5844" s="13"/>
      <c r="P5844" s="13"/>
    </row>
    <row r="5845" spans="1:16" x14ac:dyDescent="0.25">
      <c r="A5845" s="9"/>
      <c r="C5845" s="116"/>
      <c r="D5845" s="117"/>
      <c r="L5845" s="13"/>
      <c r="M5845" s="13"/>
      <c r="P5845" s="13"/>
    </row>
    <row r="5846" spans="1:16" x14ac:dyDescent="0.25">
      <c r="A5846" s="9"/>
      <c r="C5846" s="116"/>
      <c r="D5846" s="117"/>
      <c r="L5846" s="13"/>
      <c r="M5846" s="13"/>
      <c r="P5846" s="13"/>
    </row>
    <row r="5847" spans="1:16" x14ac:dyDescent="0.25">
      <c r="A5847" s="9"/>
      <c r="C5847" s="116"/>
      <c r="D5847" s="117"/>
      <c r="L5847" s="13"/>
      <c r="M5847" s="13"/>
      <c r="P5847" s="13"/>
    </row>
    <row r="5848" spans="1:16" x14ac:dyDescent="0.25">
      <c r="A5848" s="9"/>
      <c r="C5848" s="116"/>
      <c r="D5848" s="117"/>
      <c r="L5848" s="13"/>
      <c r="M5848" s="13"/>
      <c r="P5848" s="13"/>
    </row>
    <row r="5849" spans="1:16" x14ac:dyDescent="0.25">
      <c r="A5849" s="9"/>
      <c r="C5849" s="116"/>
      <c r="D5849" s="117"/>
      <c r="L5849" s="13"/>
      <c r="M5849" s="13"/>
      <c r="P5849" s="13"/>
    </row>
    <row r="5850" spans="1:16" x14ac:dyDescent="0.25">
      <c r="A5850" s="9"/>
      <c r="C5850" s="116"/>
      <c r="D5850" s="117"/>
      <c r="L5850" s="13"/>
      <c r="M5850" s="13"/>
      <c r="P5850" s="13"/>
    </row>
    <row r="5851" spans="1:16" x14ac:dyDescent="0.25">
      <c r="A5851" s="9"/>
      <c r="C5851" s="116"/>
      <c r="D5851" s="117"/>
      <c r="L5851" s="13"/>
      <c r="M5851" s="13"/>
      <c r="P5851" s="13"/>
    </row>
    <row r="5852" spans="1:16" x14ac:dyDescent="0.25">
      <c r="A5852" s="9"/>
      <c r="C5852" s="116"/>
      <c r="D5852" s="117"/>
      <c r="L5852" s="13"/>
      <c r="M5852" s="13"/>
      <c r="P5852" s="13"/>
    </row>
    <row r="5853" spans="1:16" x14ac:dyDescent="0.25">
      <c r="A5853" s="9"/>
      <c r="C5853" s="116"/>
      <c r="D5853" s="117"/>
      <c r="L5853" s="13"/>
      <c r="M5853" s="13"/>
      <c r="P5853" s="13"/>
    </row>
    <row r="5854" spans="1:16" x14ac:dyDescent="0.25">
      <c r="A5854" s="9"/>
      <c r="C5854" s="116"/>
      <c r="D5854" s="117"/>
      <c r="L5854" s="13"/>
      <c r="M5854" s="13"/>
      <c r="P5854" s="13"/>
    </row>
    <row r="5855" spans="1:16" x14ac:dyDescent="0.25">
      <c r="A5855" s="9"/>
      <c r="C5855" s="116"/>
      <c r="D5855" s="117"/>
      <c r="L5855" s="13"/>
      <c r="M5855" s="13"/>
      <c r="P5855" s="13"/>
    </row>
    <row r="5856" spans="1:16" x14ac:dyDescent="0.25">
      <c r="A5856" s="9"/>
      <c r="C5856" s="116"/>
      <c r="D5856" s="117"/>
      <c r="L5856" s="13"/>
      <c r="M5856" s="13"/>
      <c r="P5856" s="13"/>
    </row>
    <row r="5857" spans="1:16" x14ac:dyDescent="0.25">
      <c r="A5857" s="9"/>
      <c r="C5857" s="116"/>
      <c r="D5857" s="117"/>
      <c r="L5857" s="13"/>
      <c r="M5857" s="13"/>
      <c r="P5857" s="13"/>
    </row>
    <row r="5858" spans="1:16" x14ac:dyDescent="0.25">
      <c r="A5858" s="9"/>
      <c r="C5858" s="116"/>
      <c r="D5858" s="117"/>
      <c r="L5858" s="13"/>
      <c r="M5858" s="13"/>
      <c r="P5858" s="13"/>
    </row>
    <row r="5859" spans="1:16" x14ac:dyDescent="0.25">
      <c r="A5859" s="9"/>
      <c r="C5859" s="116"/>
      <c r="D5859" s="117"/>
      <c r="L5859" s="13"/>
      <c r="M5859" s="13"/>
      <c r="P5859" s="13"/>
    </row>
    <row r="5860" spans="1:16" x14ac:dyDescent="0.25">
      <c r="A5860" s="9"/>
      <c r="C5860" s="116"/>
      <c r="D5860" s="117"/>
      <c r="L5860" s="13"/>
      <c r="M5860" s="13"/>
      <c r="P5860" s="13"/>
    </row>
    <row r="5861" spans="1:16" x14ac:dyDescent="0.25">
      <c r="A5861" s="9"/>
      <c r="C5861" s="116"/>
      <c r="D5861" s="117"/>
      <c r="L5861" s="13"/>
      <c r="M5861" s="13"/>
      <c r="P5861" s="13"/>
    </row>
    <row r="5862" spans="1:16" x14ac:dyDescent="0.25">
      <c r="A5862" s="9"/>
      <c r="C5862" s="116"/>
      <c r="D5862" s="117"/>
      <c r="L5862" s="13"/>
      <c r="M5862" s="13"/>
      <c r="P5862" s="13"/>
    </row>
    <row r="5863" spans="1:16" x14ac:dyDescent="0.25">
      <c r="A5863" s="9"/>
      <c r="C5863" s="116"/>
      <c r="D5863" s="117"/>
      <c r="L5863" s="13"/>
      <c r="M5863" s="13"/>
      <c r="P5863" s="13"/>
    </row>
    <row r="5864" spans="1:16" x14ac:dyDescent="0.25">
      <c r="A5864" s="9"/>
      <c r="C5864" s="116"/>
      <c r="D5864" s="117"/>
      <c r="L5864" s="13"/>
      <c r="M5864" s="13"/>
      <c r="P5864" s="13"/>
    </row>
    <row r="5865" spans="1:16" x14ac:dyDescent="0.25">
      <c r="A5865" s="9"/>
      <c r="C5865" s="116"/>
      <c r="D5865" s="117"/>
      <c r="L5865" s="13"/>
      <c r="M5865" s="13"/>
      <c r="P5865" s="13"/>
    </row>
    <row r="5866" spans="1:16" x14ac:dyDescent="0.25">
      <c r="A5866" s="9"/>
      <c r="C5866" s="116"/>
      <c r="D5866" s="117"/>
      <c r="L5866" s="13"/>
      <c r="M5866" s="13"/>
      <c r="P5866" s="13"/>
    </row>
    <row r="5867" spans="1:16" x14ac:dyDescent="0.25">
      <c r="A5867" s="9"/>
      <c r="C5867" s="116"/>
      <c r="D5867" s="117"/>
      <c r="L5867" s="13"/>
      <c r="M5867" s="13"/>
      <c r="P5867" s="13"/>
    </row>
    <row r="5868" spans="1:16" x14ac:dyDescent="0.25">
      <c r="A5868" s="9"/>
      <c r="C5868" s="116"/>
      <c r="D5868" s="117"/>
      <c r="L5868" s="13"/>
      <c r="M5868" s="13"/>
      <c r="P5868" s="13"/>
    </row>
    <row r="5869" spans="1:16" x14ac:dyDescent="0.25">
      <c r="A5869" s="9"/>
      <c r="C5869" s="116"/>
      <c r="D5869" s="117"/>
      <c r="L5869" s="13"/>
      <c r="M5869" s="13"/>
      <c r="P5869" s="13"/>
    </row>
    <row r="5870" spans="1:16" x14ac:dyDescent="0.25">
      <c r="A5870" s="9"/>
      <c r="C5870" s="116"/>
      <c r="D5870" s="117"/>
      <c r="L5870" s="13"/>
      <c r="M5870" s="13"/>
      <c r="P5870" s="13"/>
    </row>
    <row r="5871" spans="1:16" x14ac:dyDescent="0.25">
      <c r="A5871" s="9"/>
      <c r="C5871" s="116"/>
      <c r="D5871" s="117"/>
      <c r="L5871" s="13"/>
      <c r="M5871" s="13"/>
      <c r="P5871" s="13"/>
    </row>
    <row r="5872" spans="1:16" x14ac:dyDescent="0.25">
      <c r="A5872" s="9"/>
      <c r="C5872" s="116"/>
      <c r="D5872" s="117"/>
      <c r="L5872" s="13"/>
      <c r="M5872" s="13"/>
      <c r="P5872" s="13"/>
    </row>
    <row r="5873" spans="1:16" x14ac:dyDescent="0.25">
      <c r="A5873" s="9"/>
      <c r="C5873" s="116"/>
      <c r="D5873" s="117"/>
      <c r="L5873" s="13"/>
      <c r="M5873" s="13"/>
      <c r="P5873" s="13"/>
    </row>
    <row r="5874" spans="1:16" x14ac:dyDescent="0.25">
      <c r="A5874" s="9"/>
      <c r="C5874" s="116"/>
      <c r="D5874" s="117"/>
      <c r="L5874" s="13"/>
      <c r="M5874" s="13"/>
      <c r="P5874" s="13"/>
    </row>
    <row r="5875" spans="1:16" x14ac:dyDescent="0.25">
      <c r="A5875" s="9"/>
      <c r="C5875" s="116"/>
      <c r="D5875" s="117"/>
      <c r="L5875" s="13"/>
      <c r="M5875" s="13"/>
      <c r="P5875" s="13"/>
    </row>
    <row r="5876" spans="1:16" x14ac:dyDescent="0.25">
      <c r="A5876" s="9"/>
      <c r="C5876" s="116"/>
      <c r="D5876" s="117"/>
      <c r="L5876" s="13"/>
      <c r="M5876" s="13"/>
      <c r="P5876" s="13"/>
    </row>
    <row r="5877" spans="1:16" x14ac:dyDescent="0.25">
      <c r="A5877" s="9"/>
      <c r="C5877" s="116"/>
      <c r="D5877" s="117"/>
      <c r="L5877" s="13"/>
      <c r="M5877" s="13"/>
      <c r="P5877" s="13"/>
    </row>
    <row r="5878" spans="1:16" x14ac:dyDescent="0.25">
      <c r="A5878" s="9"/>
      <c r="C5878" s="116"/>
      <c r="D5878" s="117"/>
      <c r="L5878" s="13"/>
      <c r="M5878" s="13"/>
      <c r="P5878" s="13"/>
    </row>
    <row r="5879" spans="1:16" x14ac:dyDescent="0.25">
      <c r="A5879" s="9"/>
      <c r="C5879" s="116"/>
      <c r="D5879" s="117"/>
      <c r="L5879" s="13"/>
      <c r="M5879" s="13"/>
      <c r="P5879" s="13"/>
    </row>
    <row r="5880" spans="1:16" x14ac:dyDescent="0.25">
      <c r="A5880" s="9"/>
      <c r="C5880" s="116"/>
      <c r="D5880" s="117"/>
      <c r="L5880" s="13"/>
      <c r="M5880" s="13"/>
      <c r="P5880" s="13"/>
    </row>
    <row r="5881" spans="1:16" x14ac:dyDescent="0.25">
      <c r="A5881" s="9"/>
      <c r="C5881" s="116"/>
      <c r="D5881" s="117"/>
      <c r="L5881" s="13"/>
      <c r="M5881" s="13"/>
      <c r="P5881" s="13"/>
    </row>
    <row r="5882" spans="1:16" x14ac:dyDescent="0.25">
      <c r="A5882" s="9"/>
      <c r="C5882" s="116"/>
      <c r="D5882" s="117"/>
      <c r="L5882" s="13"/>
      <c r="M5882" s="13"/>
      <c r="P5882" s="13"/>
    </row>
    <row r="5883" spans="1:16" x14ac:dyDescent="0.25">
      <c r="A5883" s="9"/>
      <c r="C5883" s="116"/>
      <c r="D5883" s="117"/>
      <c r="L5883" s="13"/>
      <c r="M5883" s="13"/>
      <c r="P5883" s="13"/>
    </row>
    <row r="5884" spans="1:16" x14ac:dyDescent="0.25">
      <c r="A5884" s="9"/>
      <c r="C5884" s="116"/>
      <c r="D5884" s="117"/>
      <c r="L5884" s="13"/>
      <c r="M5884" s="13"/>
      <c r="P5884" s="13"/>
    </row>
    <row r="5885" spans="1:16" x14ac:dyDescent="0.25">
      <c r="A5885" s="9"/>
      <c r="C5885" s="116"/>
      <c r="D5885" s="117"/>
      <c r="L5885" s="13"/>
      <c r="M5885" s="13"/>
      <c r="P5885" s="13"/>
    </row>
    <row r="5886" spans="1:16" x14ac:dyDescent="0.25">
      <c r="A5886" s="9"/>
      <c r="C5886" s="116"/>
      <c r="D5886" s="117"/>
      <c r="L5886" s="13"/>
      <c r="M5886" s="13"/>
      <c r="P5886" s="13"/>
    </row>
    <row r="5887" spans="1:16" x14ac:dyDescent="0.25">
      <c r="A5887" s="9"/>
      <c r="C5887" s="116"/>
      <c r="D5887" s="117"/>
      <c r="L5887" s="13"/>
      <c r="M5887" s="13"/>
      <c r="P5887" s="13"/>
    </row>
    <row r="5888" spans="1:16" x14ac:dyDescent="0.25">
      <c r="A5888" s="9"/>
      <c r="C5888" s="116"/>
      <c r="D5888" s="117"/>
      <c r="L5888" s="13"/>
      <c r="M5888" s="13"/>
      <c r="P5888" s="13"/>
    </row>
    <row r="5889" spans="1:16" x14ac:dyDescent="0.25">
      <c r="A5889" s="9"/>
      <c r="C5889" s="116"/>
      <c r="D5889" s="117"/>
      <c r="L5889" s="13"/>
      <c r="M5889" s="13"/>
      <c r="P5889" s="13"/>
    </row>
    <row r="5890" spans="1:16" x14ac:dyDescent="0.25">
      <c r="A5890" s="9"/>
      <c r="C5890" s="116"/>
      <c r="D5890" s="117"/>
      <c r="L5890" s="13"/>
      <c r="M5890" s="13"/>
      <c r="P5890" s="13"/>
    </row>
    <row r="5891" spans="1:16" x14ac:dyDescent="0.25">
      <c r="A5891" s="9"/>
      <c r="C5891" s="116"/>
      <c r="D5891" s="117"/>
      <c r="L5891" s="13"/>
      <c r="M5891" s="13"/>
      <c r="P5891" s="13"/>
    </row>
    <row r="5892" spans="1:16" x14ac:dyDescent="0.25">
      <c r="A5892" s="9"/>
      <c r="C5892" s="116"/>
      <c r="D5892" s="117"/>
      <c r="L5892" s="13"/>
      <c r="M5892" s="13"/>
      <c r="P5892" s="13"/>
    </row>
    <row r="5893" spans="1:16" x14ac:dyDescent="0.25">
      <c r="A5893" s="9"/>
      <c r="C5893" s="116"/>
      <c r="D5893" s="117"/>
      <c r="L5893" s="13"/>
      <c r="M5893" s="13"/>
      <c r="P5893" s="13"/>
    </row>
    <row r="5894" spans="1:16" x14ac:dyDescent="0.25">
      <c r="A5894" s="9"/>
      <c r="C5894" s="116"/>
      <c r="D5894" s="117"/>
      <c r="L5894" s="13"/>
      <c r="M5894" s="13"/>
      <c r="P5894" s="13"/>
    </row>
    <row r="5895" spans="1:16" x14ac:dyDescent="0.25">
      <c r="A5895" s="9"/>
      <c r="C5895" s="116"/>
      <c r="D5895" s="117"/>
      <c r="L5895" s="13"/>
      <c r="M5895" s="13"/>
      <c r="P5895" s="13"/>
    </row>
    <row r="5896" spans="1:16" x14ac:dyDescent="0.25">
      <c r="A5896" s="9"/>
      <c r="C5896" s="116"/>
      <c r="D5896" s="117"/>
      <c r="L5896" s="13"/>
      <c r="M5896" s="13"/>
      <c r="P5896" s="13"/>
    </row>
    <row r="5897" spans="1:16" x14ac:dyDescent="0.25">
      <c r="A5897" s="9"/>
      <c r="C5897" s="116"/>
      <c r="D5897" s="117"/>
      <c r="L5897" s="13"/>
      <c r="M5897" s="13"/>
      <c r="P5897" s="13"/>
    </row>
    <row r="5898" spans="1:16" x14ac:dyDescent="0.25">
      <c r="A5898" s="9"/>
      <c r="C5898" s="116"/>
      <c r="D5898" s="117"/>
      <c r="L5898" s="13"/>
      <c r="M5898" s="13"/>
      <c r="P5898" s="13"/>
    </row>
    <row r="5899" spans="1:16" x14ac:dyDescent="0.25">
      <c r="A5899" s="9"/>
      <c r="C5899" s="116"/>
      <c r="D5899" s="117"/>
      <c r="L5899" s="13"/>
      <c r="M5899" s="13"/>
      <c r="P5899" s="13"/>
    </row>
    <row r="5900" spans="1:16" x14ac:dyDescent="0.25">
      <c r="A5900" s="9"/>
      <c r="C5900" s="116"/>
      <c r="D5900" s="117"/>
      <c r="L5900" s="13"/>
      <c r="M5900" s="13"/>
      <c r="P5900" s="13"/>
    </row>
    <row r="5901" spans="1:16" x14ac:dyDescent="0.25">
      <c r="A5901" s="9"/>
      <c r="C5901" s="116"/>
      <c r="D5901" s="117"/>
      <c r="L5901" s="13"/>
      <c r="M5901" s="13"/>
      <c r="P5901" s="13"/>
    </row>
    <row r="5902" spans="1:16" x14ac:dyDescent="0.25">
      <c r="A5902" s="9"/>
      <c r="C5902" s="116"/>
      <c r="D5902" s="117"/>
      <c r="L5902" s="13"/>
      <c r="M5902" s="13"/>
      <c r="P5902" s="13"/>
    </row>
    <row r="5903" spans="1:16" x14ac:dyDescent="0.25">
      <c r="A5903" s="9"/>
      <c r="C5903" s="116"/>
      <c r="D5903" s="117"/>
      <c r="L5903" s="13"/>
      <c r="M5903" s="13"/>
      <c r="P5903" s="13"/>
    </row>
    <row r="5904" spans="1:16" x14ac:dyDescent="0.25">
      <c r="A5904" s="9"/>
      <c r="C5904" s="116"/>
      <c r="D5904" s="117"/>
      <c r="L5904" s="13"/>
      <c r="M5904" s="13"/>
      <c r="P5904" s="13"/>
    </row>
    <row r="5905" spans="1:16" x14ac:dyDescent="0.25">
      <c r="A5905" s="9"/>
      <c r="C5905" s="116"/>
      <c r="D5905" s="117"/>
      <c r="L5905" s="13"/>
      <c r="M5905" s="13"/>
      <c r="P5905" s="13"/>
    </row>
    <row r="5906" spans="1:16" x14ac:dyDescent="0.25">
      <c r="A5906" s="9"/>
      <c r="C5906" s="116"/>
      <c r="D5906" s="117"/>
      <c r="L5906" s="13"/>
      <c r="M5906" s="13"/>
      <c r="P5906" s="13"/>
    </row>
    <row r="5907" spans="1:16" x14ac:dyDescent="0.25">
      <c r="A5907" s="9"/>
      <c r="C5907" s="116"/>
      <c r="D5907" s="117"/>
      <c r="L5907" s="13"/>
      <c r="M5907" s="13"/>
      <c r="P5907" s="13"/>
    </row>
    <row r="5908" spans="1:16" x14ac:dyDescent="0.25">
      <c r="A5908" s="9"/>
      <c r="C5908" s="116"/>
      <c r="D5908" s="117"/>
      <c r="L5908" s="13"/>
      <c r="M5908" s="13"/>
      <c r="P5908" s="13"/>
    </row>
    <row r="5909" spans="1:16" x14ac:dyDescent="0.25">
      <c r="A5909" s="9"/>
      <c r="C5909" s="116"/>
      <c r="D5909" s="117"/>
      <c r="L5909" s="13"/>
      <c r="M5909" s="13"/>
      <c r="P5909" s="13"/>
    </row>
    <row r="5910" spans="1:16" x14ac:dyDescent="0.25">
      <c r="A5910" s="9"/>
      <c r="C5910" s="116"/>
      <c r="D5910" s="117"/>
      <c r="L5910" s="13"/>
      <c r="M5910" s="13"/>
      <c r="P5910" s="13"/>
    </row>
    <row r="5911" spans="1:16" x14ac:dyDescent="0.25">
      <c r="A5911" s="9"/>
      <c r="C5911" s="116"/>
      <c r="D5911" s="117"/>
      <c r="L5911" s="13"/>
      <c r="M5911" s="13"/>
      <c r="P5911" s="13"/>
    </row>
    <row r="5912" spans="1:16" x14ac:dyDescent="0.25">
      <c r="A5912" s="9"/>
      <c r="C5912" s="116"/>
      <c r="D5912" s="117"/>
      <c r="L5912" s="13"/>
      <c r="M5912" s="13"/>
      <c r="P5912" s="13"/>
    </row>
    <row r="5913" spans="1:16" x14ac:dyDescent="0.25">
      <c r="A5913" s="9"/>
      <c r="C5913" s="116"/>
      <c r="D5913" s="117"/>
      <c r="L5913" s="13"/>
      <c r="M5913" s="13"/>
      <c r="P5913" s="13"/>
    </row>
    <row r="5914" spans="1:16" x14ac:dyDescent="0.25">
      <c r="A5914" s="9"/>
      <c r="C5914" s="116"/>
      <c r="D5914" s="117"/>
      <c r="L5914" s="13"/>
      <c r="M5914" s="13"/>
      <c r="P5914" s="13"/>
    </row>
    <row r="5915" spans="1:16" x14ac:dyDescent="0.25">
      <c r="A5915" s="9"/>
      <c r="C5915" s="116"/>
      <c r="D5915" s="117"/>
      <c r="L5915" s="13"/>
      <c r="M5915" s="13"/>
      <c r="P5915" s="13"/>
    </row>
    <row r="5916" spans="1:16" x14ac:dyDescent="0.25">
      <c r="A5916" s="9"/>
      <c r="C5916" s="116"/>
      <c r="D5916" s="117"/>
      <c r="L5916" s="13"/>
      <c r="M5916" s="13"/>
      <c r="P5916" s="13"/>
    </row>
    <row r="5917" spans="1:16" x14ac:dyDescent="0.25">
      <c r="A5917" s="9"/>
      <c r="C5917" s="116"/>
      <c r="D5917" s="117"/>
      <c r="L5917" s="13"/>
      <c r="M5917" s="13"/>
      <c r="P5917" s="13"/>
    </row>
    <row r="5918" spans="1:16" x14ac:dyDescent="0.25">
      <c r="A5918" s="9"/>
      <c r="C5918" s="116"/>
      <c r="D5918" s="117"/>
      <c r="L5918" s="13"/>
      <c r="M5918" s="13"/>
      <c r="P5918" s="13"/>
    </row>
    <row r="5919" spans="1:16" x14ac:dyDescent="0.25">
      <c r="A5919" s="9"/>
      <c r="C5919" s="116"/>
      <c r="D5919" s="117"/>
      <c r="L5919" s="13"/>
      <c r="M5919" s="13"/>
      <c r="P5919" s="13"/>
    </row>
    <row r="5920" spans="1:16" x14ac:dyDescent="0.25">
      <c r="A5920" s="9"/>
      <c r="C5920" s="116"/>
      <c r="D5920" s="117"/>
      <c r="L5920" s="13"/>
      <c r="M5920" s="13"/>
      <c r="P5920" s="13"/>
    </row>
    <row r="5921" spans="1:16" x14ac:dyDescent="0.25">
      <c r="A5921" s="9"/>
      <c r="C5921" s="116"/>
      <c r="D5921" s="117"/>
      <c r="L5921" s="13"/>
      <c r="M5921" s="13"/>
      <c r="P5921" s="13"/>
    </row>
    <row r="5922" spans="1:16" x14ac:dyDescent="0.25">
      <c r="A5922" s="9"/>
      <c r="C5922" s="116"/>
      <c r="D5922" s="117"/>
      <c r="L5922" s="13"/>
      <c r="M5922" s="13"/>
      <c r="P5922" s="13"/>
    </row>
    <row r="5923" spans="1:16" x14ac:dyDescent="0.25">
      <c r="A5923" s="9"/>
      <c r="C5923" s="116"/>
      <c r="D5923" s="117"/>
      <c r="L5923" s="13"/>
      <c r="M5923" s="13"/>
      <c r="P5923" s="13"/>
    </row>
    <row r="5924" spans="1:16" x14ac:dyDescent="0.25">
      <c r="A5924" s="9"/>
      <c r="C5924" s="116"/>
      <c r="D5924" s="117"/>
      <c r="L5924" s="13"/>
      <c r="M5924" s="13"/>
      <c r="P5924" s="13"/>
    </row>
    <row r="5925" spans="1:16" x14ac:dyDescent="0.25">
      <c r="A5925" s="9"/>
      <c r="C5925" s="116"/>
      <c r="D5925" s="117"/>
      <c r="L5925" s="13"/>
      <c r="M5925" s="13"/>
      <c r="P5925" s="13"/>
    </row>
    <row r="5926" spans="1:16" x14ac:dyDescent="0.25">
      <c r="A5926" s="9"/>
      <c r="C5926" s="116"/>
      <c r="D5926" s="117"/>
      <c r="L5926" s="13"/>
      <c r="M5926" s="13"/>
      <c r="P5926" s="13"/>
    </row>
    <row r="5927" spans="1:16" x14ac:dyDescent="0.25">
      <c r="A5927" s="9"/>
      <c r="C5927" s="116"/>
      <c r="D5927" s="117"/>
      <c r="L5927" s="13"/>
      <c r="M5927" s="13"/>
      <c r="P5927" s="13"/>
    </row>
    <row r="5928" spans="1:16" x14ac:dyDescent="0.25">
      <c r="A5928" s="9"/>
      <c r="C5928" s="116"/>
      <c r="D5928" s="117"/>
      <c r="L5928" s="13"/>
      <c r="M5928" s="13"/>
      <c r="P5928" s="13"/>
    </row>
    <row r="5929" spans="1:16" x14ac:dyDescent="0.25">
      <c r="A5929" s="9"/>
      <c r="C5929" s="116"/>
      <c r="D5929" s="117"/>
      <c r="L5929" s="13"/>
      <c r="M5929" s="13"/>
      <c r="P5929" s="13"/>
    </row>
    <row r="5930" spans="1:16" x14ac:dyDescent="0.25">
      <c r="A5930" s="9"/>
      <c r="C5930" s="116"/>
      <c r="D5930" s="117"/>
      <c r="L5930" s="13"/>
      <c r="M5930" s="13"/>
      <c r="P5930" s="13"/>
    </row>
    <row r="5931" spans="1:16" x14ac:dyDescent="0.25">
      <c r="A5931" s="9"/>
      <c r="C5931" s="116"/>
      <c r="D5931" s="117"/>
      <c r="L5931" s="13"/>
      <c r="M5931" s="13"/>
      <c r="P5931" s="13"/>
    </row>
    <row r="5932" spans="1:16" x14ac:dyDescent="0.25">
      <c r="A5932" s="9"/>
      <c r="C5932" s="116"/>
      <c r="D5932" s="117"/>
      <c r="L5932" s="13"/>
      <c r="M5932" s="13"/>
      <c r="P5932" s="13"/>
    </row>
    <row r="5933" spans="1:16" x14ac:dyDescent="0.25">
      <c r="A5933" s="9"/>
      <c r="C5933" s="116"/>
      <c r="D5933" s="117"/>
      <c r="L5933" s="13"/>
      <c r="M5933" s="13"/>
      <c r="P5933" s="13"/>
    </row>
    <row r="5934" spans="1:16" x14ac:dyDescent="0.25">
      <c r="A5934" s="9"/>
      <c r="C5934" s="116"/>
      <c r="D5934" s="117"/>
      <c r="L5934" s="13"/>
      <c r="M5934" s="13"/>
      <c r="P5934" s="13"/>
    </row>
    <row r="5935" spans="1:16" x14ac:dyDescent="0.25">
      <c r="A5935" s="9"/>
      <c r="C5935" s="116"/>
      <c r="D5935" s="117"/>
      <c r="L5935" s="13"/>
      <c r="M5935" s="13"/>
      <c r="P5935" s="13"/>
    </row>
    <row r="5936" spans="1:16" x14ac:dyDescent="0.25">
      <c r="A5936" s="9"/>
      <c r="C5936" s="116"/>
      <c r="D5936" s="117"/>
      <c r="L5936" s="13"/>
      <c r="M5936" s="13"/>
      <c r="P5936" s="13"/>
    </row>
    <row r="5937" spans="1:16" x14ac:dyDescent="0.25">
      <c r="A5937" s="9"/>
      <c r="C5937" s="116"/>
      <c r="D5937" s="117"/>
      <c r="L5937" s="13"/>
      <c r="M5937" s="13"/>
      <c r="P5937" s="13"/>
    </row>
    <row r="5938" spans="1:16" x14ac:dyDescent="0.25">
      <c r="A5938" s="9"/>
      <c r="C5938" s="116"/>
      <c r="D5938" s="117"/>
      <c r="L5938" s="13"/>
      <c r="M5938" s="13"/>
      <c r="P5938" s="13"/>
    </row>
    <row r="5939" spans="1:16" x14ac:dyDescent="0.25">
      <c r="A5939" s="9"/>
      <c r="C5939" s="116"/>
      <c r="D5939" s="117"/>
      <c r="L5939" s="13"/>
      <c r="M5939" s="13"/>
      <c r="P5939" s="13"/>
    </row>
    <row r="5940" spans="1:16" x14ac:dyDescent="0.25">
      <c r="A5940" s="9"/>
      <c r="C5940" s="116"/>
      <c r="D5940" s="117"/>
      <c r="L5940" s="13"/>
      <c r="M5940" s="13"/>
      <c r="P5940" s="13"/>
    </row>
    <row r="5941" spans="1:16" x14ac:dyDescent="0.25">
      <c r="A5941" s="9"/>
      <c r="C5941" s="116"/>
      <c r="D5941" s="117"/>
      <c r="L5941" s="13"/>
      <c r="M5941" s="13"/>
      <c r="P5941" s="13"/>
    </row>
    <row r="5942" spans="1:16" x14ac:dyDescent="0.25">
      <c r="A5942" s="9"/>
      <c r="C5942" s="116"/>
      <c r="D5942" s="117"/>
      <c r="L5942" s="13"/>
      <c r="M5942" s="13"/>
      <c r="P5942" s="13"/>
    </row>
    <row r="5943" spans="1:16" x14ac:dyDescent="0.25">
      <c r="A5943" s="9"/>
      <c r="C5943" s="116"/>
      <c r="D5943" s="117"/>
      <c r="L5943" s="13"/>
      <c r="M5943" s="13"/>
      <c r="P5943" s="13"/>
    </row>
    <row r="5944" spans="1:16" x14ac:dyDescent="0.25">
      <c r="A5944" s="9"/>
      <c r="C5944" s="116"/>
      <c r="D5944" s="117"/>
      <c r="L5944" s="13"/>
      <c r="M5944" s="13"/>
      <c r="P5944" s="13"/>
    </row>
    <row r="5945" spans="1:16" x14ac:dyDescent="0.25">
      <c r="A5945" s="9"/>
      <c r="C5945" s="116"/>
      <c r="D5945" s="117"/>
      <c r="L5945" s="13"/>
      <c r="M5945" s="13"/>
      <c r="P5945" s="13"/>
    </row>
    <row r="5946" spans="1:16" x14ac:dyDescent="0.25">
      <c r="A5946" s="9"/>
      <c r="C5946" s="116"/>
      <c r="D5946" s="117"/>
      <c r="L5946" s="13"/>
      <c r="M5946" s="13"/>
      <c r="P5946" s="13"/>
    </row>
    <row r="5947" spans="1:16" x14ac:dyDescent="0.25">
      <c r="A5947" s="9"/>
      <c r="C5947" s="116"/>
      <c r="D5947" s="117"/>
      <c r="L5947" s="13"/>
      <c r="M5947" s="13"/>
      <c r="P5947" s="13"/>
    </row>
    <row r="5948" spans="1:16" x14ac:dyDescent="0.25">
      <c r="A5948" s="9"/>
      <c r="C5948" s="116"/>
      <c r="D5948" s="117"/>
      <c r="L5948" s="13"/>
      <c r="M5948" s="13"/>
      <c r="P5948" s="13"/>
    </row>
    <row r="5949" spans="1:16" x14ac:dyDescent="0.25">
      <c r="A5949" s="9"/>
      <c r="C5949" s="116"/>
      <c r="D5949" s="117"/>
      <c r="L5949" s="13"/>
      <c r="M5949" s="13"/>
      <c r="P5949" s="13"/>
    </row>
    <row r="5950" spans="1:16" x14ac:dyDescent="0.25">
      <c r="A5950" s="9"/>
      <c r="C5950" s="116"/>
      <c r="D5950" s="117"/>
      <c r="L5950" s="13"/>
      <c r="M5950" s="13"/>
      <c r="P5950" s="13"/>
    </row>
    <row r="5951" spans="1:16" x14ac:dyDescent="0.25">
      <c r="A5951" s="9"/>
      <c r="C5951" s="116"/>
      <c r="D5951" s="117"/>
      <c r="L5951" s="13"/>
      <c r="M5951" s="13"/>
      <c r="P5951" s="13"/>
    </row>
    <row r="5952" spans="1:16" x14ac:dyDescent="0.25">
      <c r="A5952" s="9"/>
      <c r="C5952" s="116"/>
      <c r="D5952" s="117"/>
      <c r="L5952" s="13"/>
      <c r="M5952" s="13"/>
      <c r="P5952" s="13"/>
    </row>
    <row r="5953" spans="1:16" x14ac:dyDescent="0.25">
      <c r="A5953" s="9"/>
      <c r="C5953" s="116"/>
      <c r="D5953" s="117"/>
      <c r="L5953" s="13"/>
      <c r="M5953" s="13"/>
      <c r="P5953" s="13"/>
    </row>
    <row r="5954" spans="1:16" x14ac:dyDescent="0.25">
      <c r="A5954" s="9"/>
      <c r="C5954" s="116"/>
      <c r="D5954" s="117"/>
      <c r="L5954" s="13"/>
      <c r="M5954" s="13"/>
      <c r="P5954" s="13"/>
    </row>
    <row r="5955" spans="1:16" x14ac:dyDescent="0.25">
      <c r="A5955" s="9"/>
      <c r="C5955" s="116"/>
      <c r="D5955" s="117"/>
      <c r="L5955" s="13"/>
      <c r="M5955" s="13"/>
      <c r="P5955" s="13"/>
    </row>
    <row r="5956" spans="1:16" x14ac:dyDescent="0.25">
      <c r="A5956" s="9"/>
      <c r="C5956" s="116"/>
      <c r="D5956" s="117"/>
      <c r="L5956" s="13"/>
      <c r="M5956" s="13"/>
      <c r="P5956" s="13"/>
    </row>
    <row r="5957" spans="1:16" x14ac:dyDescent="0.25">
      <c r="A5957" s="9"/>
      <c r="C5957" s="116"/>
      <c r="D5957" s="117"/>
      <c r="L5957" s="13"/>
      <c r="M5957" s="13"/>
      <c r="P5957" s="13"/>
    </row>
    <row r="5958" spans="1:16" x14ac:dyDescent="0.25">
      <c r="A5958" s="9"/>
      <c r="C5958" s="116"/>
      <c r="D5958" s="117"/>
      <c r="L5958" s="13"/>
      <c r="M5958" s="13"/>
      <c r="P5958" s="13"/>
    </row>
    <row r="5959" spans="1:16" x14ac:dyDescent="0.25">
      <c r="A5959" s="9"/>
      <c r="C5959" s="116"/>
      <c r="D5959" s="117"/>
      <c r="L5959" s="13"/>
      <c r="M5959" s="13"/>
      <c r="P5959" s="13"/>
    </row>
    <row r="5960" spans="1:16" x14ac:dyDescent="0.25">
      <c r="A5960" s="9"/>
      <c r="C5960" s="116"/>
      <c r="D5960" s="117"/>
      <c r="L5960" s="13"/>
      <c r="M5960" s="13"/>
      <c r="P5960" s="13"/>
    </row>
    <row r="5961" spans="1:16" x14ac:dyDescent="0.25">
      <c r="A5961" s="9"/>
      <c r="C5961" s="116"/>
      <c r="D5961" s="117"/>
      <c r="L5961" s="13"/>
      <c r="M5961" s="13"/>
      <c r="P5961" s="13"/>
    </row>
    <row r="5962" spans="1:16" x14ac:dyDescent="0.25">
      <c r="A5962" s="9"/>
      <c r="C5962" s="116"/>
      <c r="D5962" s="117"/>
      <c r="L5962" s="13"/>
      <c r="M5962" s="13"/>
      <c r="P5962" s="13"/>
    </row>
    <row r="5963" spans="1:16" x14ac:dyDescent="0.25">
      <c r="A5963" s="9"/>
      <c r="C5963" s="116"/>
      <c r="D5963" s="117"/>
      <c r="L5963" s="13"/>
      <c r="M5963" s="13"/>
      <c r="P5963" s="13"/>
    </row>
    <row r="5964" spans="1:16" x14ac:dyDescent="0.25">
      <c r="A5964" s="9"/>
      <c r="C5964" s="116"/>
      <c r="D5964" s="117"/>
      <c r="L5964" s="13"/>
      <c r="M5964" s="13"/>
      <c r="P5964" s="13"/>
    </row>
    <row r="5965" spans="1:16" x14ac:dyDescent="0.25">
      <c r="A5965" s="9"/>
      <c r="C5965" s="116"/>
      <c r="D5965" s="117"/>
      <c r="L5965" s="13"/>
      <c r="M5965" s="13"/>
      <c r="P5965" s="13"/>
    </row>
    <row r="5966" spans="1:16" x14ac:dyDescent="0.25">
      <c r="A5966" s="9"/>
      <c r="C5966" s="116"/>
      <c r="D5966" s="117"/>
      <c r="L5966" s="13"/>
      <c r="M5966" s="13"/>
      <c r="P5966" s="13"/>
    </row>
    <row r="5967" spans="1:16" x14ac:dyDescent="0.25">
      <c r="A5967" s="9"/>
      <c r="C5967" s="116"/>
      <c r="D5967" s="117"/>
      <c r="L5967" s="13"/>
      <c r="M5967" s="13"/>
      <c r="P5967" s="13"/>
    </row>
    <row r="5968" spans="1:16" x14ac:dyDescent="0.25">
      <c r="A5968" s="9"/>
      <c r="C5968" s="116"/>
      <c r="D5968" s="117"/>
      <c r="L5968" s="13"/>
      <c r="M5968" s="13"/>
      <c r="P5968" s="13"/>
    </row>
    <row r="5969" spans="1:16" x14ac:dyDescent="0.25">
      <c r="A5969" s="9"/>
      <c r="C5969" s="116"/>
      <c r="D5969" s="117"/>
      <c r="L5969" s="13"/>
      <c r="M5969" s="13"/>
      <c r="P5969" s="13"/>
    </row>
    <row r="5970" spans="1:16" x14ac:dyDescent="0.25">
      <c r="A5970" s="9"/>
      <c r="C5970" s="116"/>
      <c r="D5970" s="117"/>
      <c r="L5970" s="13"/>
      <c r="M5970" s="13"/>
      <c r="P5970" s="13"/>
    </row>
    <row r="5971" spans="1:16" x14ac:dyDescent="0.25">
      <c r="A5971" s="9"/>
      <c r="C5971" s="116"/>
      <c r="D5971" s="117"/>
      <c r="L5971" s="13"/>
      <c r="M5971" s="13"/>
      <c r="P5971" s="13"/>
    </row>
    <row r="5972" spans="1:16" x14ac:dyDescent="0.25">
      <c r="A5972" s="9"/>
      <c r="C5972" s="116"/>
      <c r="D5972" s="117"/>
      <c r="L5972" s="13"/>
      <c r="M5972" s="13"/>
      <c r="P5972" s="13"/>
    </row>
    <row r="5973" spans="1:16" x14ac:dyDescent="0.25">
      <c r="A5973" s="9"/>
      <c r="C5973" s="116"/>
      <c r="D5973" s="117"/>
      <c r="L5973" s="13"/>
      <c r="M5973" s="13"/>
      <c r="P5973" s="13"/>
    </row>
    <row r="5974" spans="1:16" x14ac:dyDescent="0.25">
      <c r="A5974" s="9"/>
      <c r="C5974" s="116"/>
      <c r="D5974" s="117"/>
      <c r="L5974" s="13"/>
      <c r="M5974" s="13"/>
      <c r="P5974" s="13"/>
    </row>
    <row r="5975" spans="1:16" x14ac:dyDescent="0.25">
      <c r="A5975" s="9"/>
      <c r="C5975" s="116"/>
      <c r="D5975" s="117"/>
      <c r="L5975" s="13"/>
      <c r="M5975" s="13"/>
      <c r="P5975" s="13"/>
    </row>
    <row r="5976" spans="1:16" x14ac:dyDescent="0.25">
      <c r="A5976" s="9"/>
      <c r="C5976" s="116"/>
      <c r="D5976" s="117"/>
      <c r="L5976" s="13"/>
      <c r="M5976" s="13"/>
      <c r="P5976" s="13"/>
    </row>
    <row r="5977" spans="1:16" x14ac:dyDescent="0.25">
      <c r="A5977" s="9"/>
      <c r="C5977" s="116"/>
      <c r="D5977" s="117"/>
      <c r="L5977" s="13"/>
      <c r="M5977" s="13"/>
      <c r="P5977" s="13"/>
    </row>
    <row r="5978" spans="1:16" x14ac:dyDescent="0.25">
      <c r="A5978" s="9"/>
      <c r="C5978" s="116"/>
      <c r="D5978" s="117"/>
      <c r="L5978" s="13"/>
      <c r="M5978" s="13"/>
      <c r="P5978" s="13"/>
    </row>
    <row r="5979" spans="1:16" x14ac:dyDescent="0.25">
      <c r="A5979" s="9"/>
      <c r="C5979" s="116"/>
      <c r="D5979" s="117"/>
      <c r="L5979" s="13"/>
      <c r="M5979" s="13"/>
      <c r="P5979" s="13"/>
    </row>
    <row r="5980" spans="1:16" x14ac:dyDescent="0.25">
      <c r="A5980" s="9"/>
      <c r="C5980" s="116"/>
      <c r="D5980" s="117"/>
      <c r="L5980" s="13"/>
      <c r="M5980" s="13"/>
      <c r="P5980" s="13"/>
    </row>
    <row r="5981" spans="1:16" x14ac:dyDescent="0.25">
      <c r="A5981" s="9"/>
      <c r="C5981" s="116"/>
      <c r="D5981" s="117"/>
      <c r="L5981" s="13"/>
      <c r="M5981" s="13"/>
      <c r="P5981" s="13"/>
    </row>
    <row r="5982" spans="1:16" x14ac:dyDescent="0.25">
      <c r="A5982" s="9"/>
      <c r="C5982" s="116"/>
      <c r="D5982" s="117"/>
      <c r="L5982" s="13"/>
      <c r="M5982" s="13"/>
      <c r="P5982" s="13"/>
    </row>
    <row r="5983" spans="1:16" x14ac:dyDescent="0.25">
      <c r="A5983" s="9"/>
      <c r="C5983" s="116"/>
      <c r="D5983" s="117"/>
      <c r="L5983" s="13"/>
      <c r="M5983" s="13"/>
      <c r="P5983" s="13"/>
    </row>
    <row r="5984" spans="1:16" x14ac:dyDescent="0.25">
      <c r="A5984" s="9"/>
      <c r="C5984" s="116"/>
      <c r="D5984" s="117"/>
      <c r="L5984" s="13"/>
      <c r="M5984" s="13"/>
      <c r="P5984" s="13"/>
    </row>
    <row r="5985" spans="1:16" x14ac:dyDescent="0.25">
      <c r="A5985" s="9"/>
      <c r="C5985" s="116"/>
      <c r="D5985" s="117"/>
      <c r="L5985" s="13"/>
      <c r="M5985" s="13"/>
      <c r="P5985" s="13"/>
    </row>
    <row r="5986" spans="1:16" x14ac:dyDescent="0.25">
      <c r="A5986" s="9"/>
      <c r="C5986" s="116"/>
      <c r="D5986" s="117"/>
      <c r="L5986" s="13"/>
      <c r="M5986" s="13"/>
      <c r="P5986" s="13"/>
    </row>
    <row r="5987" spans="1:16" x14ac:dyDescent="0.25">
      <c r="A5987" s="9"/>
      <c r="C5987" s="116"/>
      <c r="D5987" s="117"/>
      <c r="L5987" s="13"/>
      <c r="M5987" s="13"/>
      <c r="P5987" s="13"/>
    </row>
    <row r="5988" spans="1:16" x14ac:dyDescent="0.25">
      <c r="A5988" s="9"/>
      <c r="C5988" s="116"/>
      <c r="D5988" s="117"/>
      <c r="L5988" s="13"/>
      <c r="M5988" s="13"/>
      <c r="P5988" s="13"/>
    </row>
    <row r="5989" spans="1:16" x14ac:dyDescent="0.25">
      <c r="A5989" s="9"/>
      <c r="C5989" s="116"/>
      <c r="D5989" s="117"/>
      <c r="L5989" s="13"/>
      <c r="M5989" s="13"/>
      <c r="P5989" s="13"/>
    </row>
    <row r="5990" spans="1:16" x14ac:dyDescent="0.25">
      <c r="A5990" s="9"/>
      <c r="C5990" s="116"/>
      <c r="D5990" s="117"/>
      <c r="L5990" s="13"/>
      <c r="M5990" s="13"/>
      <c r="P5990" s="13"/>
    </row>
    <row r="5991" spans="1:16" x14ac:dyDescent="0.25">
      <c r="A5991" s="9"/>
      <c r="C5991" s="116"/>
      <c r="D5991" s="117"/>
      <c r="L5991" s="13"/>
      <c r="M5991" s="13"/>
      <c r="P5991" s="13"/>
    </row>
    <row r="5992" spans="1:16" x14ac:dyDescent="0.25">
      <c r="A5992" s="9"/>
      <c r="C5992" s="116"/>
      <c r="D5992" s="117"/>
      <c r="L5992" s="13"/>
      <c r="M5992" s="13"/>
      <c r="P5992" s="13"/>
    </row>
    <row r="5993" spans="1:16" x14ac:dyDescent="0.25">
      <c r="A5993" s="9"/>
      <c r="C5993" s="116"/>
      <c r="D5993" s="117"/>
      <c r="L5993" s="13"/>
      <c r="M5993" s="13"/>
      <c r="P5993" s="13"/>
    </row>
    <row r="5994" spans="1:16" x14ac:dyDescent="0.25">
      <c r="A5994" s="9"/>
      <c r="C5994" s="116"/>
      <c r="D5994" s="117"/>
      <c r="L5994" s="13"/>
      <c r="M5994" s="13"/>
      <c r="P5994" s="13"/>
    </row>
    <row r="5995" spans="1:16" x14ac:dyDescent="0.25">
      <c r="A5995" s="9"/>
      <c r="C5995" s="116"/>
      <c r="D5995" s="117"/>
      <c r="L5995" s="13"/>
      <c r="M5995" s="13"/>
      <c r="P5995" s="13"/>
    </row>
    <row r="5996" spans="1:16" x14ac:dyDescent="0.25">
      <c r="A5996" s="9"/>
      <c r="C5996" s="116"/>
      <c r="D5996" s="117"/>
      <c r="L5996" s="13"/>
      <c r="M5996" s="13"/>
      <c r="P5996" s="13"/>
    </row>
    <row r="5997" spans="1:16" x14ac:dyDescent="0.25">
      <c r="A5997" s="9"/>
      <c r="C5997" s="116"/>
      <c r="D5997" s="117"/>
      <c r="L5997" s="13"/>
      <c r="M5997" s="13"/>
      <c r="P5997" s="13"/>
    </row>
    <row r="5998" spans="1:16" x14ac:dyDescent="0.25">
      <c r="A5998" s="9"/>
      <c r="C5998" s="116"/>
      <c r="D5998" s="117"/>
      <c r="L5998" s="13"/>
      <c r="M5998" s="13"/>
      <c r="P5998" s="13"/>
    </row>
    <row r="5999" spans="1:16" x14ac:dyDescent="0.25">
      <c r="A5999" s="9"/>
      <c r="C5999" s="116"/>
      <c r="D5999" s="117"/>
      <c r="L5999" s="13"/>
      <c r="M5999" s="13"/>
      <c r="P5999" s="13"/>
    </row>
    <row r="6000" spans="1:16" x14ac:dyDescent="0.25">
      <c r="A6000" s="9"/>
      <c r="C6000" s="116"/>
      <c r="D6000" s="117"/>
      <c r="L6000" s="13"/>
      <c r="M6000" s="13"/>
      <c r="P6000" s="13"/>
    </row>
    <row r="6001" spans="1:16" x14ac:dyDescent="0.25">
      <c r="A6001" s="9"/>
      <c r="C6001" s="116"/>
      <c r="D6001" s="117"/>
      <c r="L6001" s="13"/>
      <c r="M6001" s="13"/>
      <c r="P6001" s="13"/>
    </row>
    <row r="6002" spans="1:16" x14ac:dyDescent="0.25">
      <c r="A6002" s="9"/>
      <c r="C6002" s="116"/>
      <c r="D6002" s="117"/>
      <c r="L6002" s="13"/>
      <c r="M6002" s="13"/>
      <c r="P6002" s="13"/>
    </row>
    <row r="6003" spans="1:16" x14ac:dyDescent="0.25">
      <c r="A6003" s="9"/>
      <c r="C6003" s="116"/>
      <c r="D6003" s="117"/>
      <c r="L6003" s="13"/>
      <c r="M6003" s="13"/>
      <c r="P6003" s="13"/>
    </row>
    <row r="6004" spans="1:16" x14ac:dyDescent="0.25">
      <c r="A6004" s="9"/>
      <c r="C6004" s="116"/>
      <c r="D6004" s="117"/>
      <c r="L6004" s="13"/>
      <c r="M6004" s="13"/>
      <c r="P6004" s="13"/>
    </row>
    <row r="6005" spans="1:16" x14ac:dyDescent="0.25">
      <c r="A6005" s="9"/>
      <c r="C6005" s="116"/>
      <c r="D6005" s="117"/>
      <c r="L6005" s="13"/>
      <c r="M6005" s="13"/>
      <c r="P6005" s="13"/>
    </row>
    <row r="6006" spans="1:16" x14ac:dyDescent="0.25">
      <c r="A6006" s="9"/>
      <c r="C6006" s="116"/>
      <c r="D6006" s="117"/>
      <c r="L6006" s="13"/>
      <c r="M6006" s="13"/>
      <c r="P6006" s="13"/>
    </row>
    <row r="6007" spans="1:16" x14ac:dyDescent="0.25">
      <c r="A6007" s="9"/>
      <c r="C6007" s="116"/>
      <c r="D6007" s="117"/>
      <c r="L6007" s="13"/>
      <c r="M6007" s="13"/>
      <c r="P6007" s="13"/>
    </row>
    <row r="6008" spans="1:16" x14ac:dyDescent="0.25">
      <c r="A6008" s="9"/>
      <c r="C6008" s="116"/>
      <c r="D6008" s="117"/>
      <c r="L6008" s="13"/>
      <c r="M6008" s="13"/>
      <c r="P6008" s="13"/>
    </row>
    <row r="6009" spans="1:16" x14ac:dyDescent="0.25">
      <c r="A6009" s="9"/>
      <c r="C6009" s="116"/>
      <c r="D6009" s="117"/>
      <c r="L6009" s="13"/>
      <c r="M6009" s="13"/>
      <c r="P6009" s="13"/>
    </row>
    <row r="6010" spans="1:16" x14ac:dyDescent="0.25">
      <c r="A6010" s="9"/>
      <c r="C6010" s="116"/>
      <c r="D6010" s="117"/>
      <c r="L6010" s="13"/>
      <c r="M6010" s="13"/>
      <c r="P6010" s="13"/>
    </row>
    <row r="6011" spans="1:16" x14ac:dyDescent="0.25">
      <c r="A6011" s="9"/>
      <c r="C6011" s="116"/>
      <c r="D6011" s="117"/>
      <c r="L6011" s="13"/>
      <c r="M6011" s="13"/>
      <c r="P6011" s="13"/>
    </row>
    <row r="6012" spans="1:16" x14ac:dyDescent="0.25">
      <c r="A6012" s="9"/>
      <c r="C6012" s="116"/>
      <c r="D6012" s="117"/>
      <c r="L6012" s="13"/>
      <c r="M6012" s="13"/>
      <c r="P6012" s="13"/>
    </row>
    <row r="6013" spans="1:16" x14ac:dyDescent="0.25">
      <c r="A6013" s="9"/>
      <c r="C6013" s="116"/>
      <c r="D6013" s="117"/>
      <c r="L6013" s="13"/>
      <c r="M6013" s="13"/>
      <c r="P6013" s="13"/>
    </row>
    <row r="6014" spans="1:16" x14ac:dyDescent="0.25">
      <c r="A6014" s="9"/>
      <c r="C6014" s="116"/>
      <c r="D6014" s="117"/>
      <c r="L6014" s="13"/>
      <c r="M6014" s="13"/>
      <c r="P6014" s="13"/>
    </row>
    <row r="6015" spans="1:16" x14ac:dyDescent="0.25">
      <c r="A6015" s="9"/>
      <c r="C6015" s="116"/>
      <c r="D6015" s="117"/>
      <c r="L6015" s="13"/>
      <c r="M6015" s="13"/>
      <c r="P6015" s="13"/>
    </row>
    <row r="6016" spans="1:16" x14ac:dyDescent="0.25">
      <c r="A6016" s="9"/>
      <c r="C6016" s="116"/>
      <c r="D6016" s="117"/>
      <c r="L6016" s="13"/>
      <c r="M6016" s="13"/>
      <c r="P6016" s="13"/>
    </row>
    <row r="6017" spans="1:16" x14ac:dyDescent="0.25">
      <c r="A6017" s="9"/>
      <c r="C6017" s="116"/>
      <c r="D6017" s="117"/>
      <c r="L6017" s="13"/>
      <c r="M6017" s="13"/>
      <c r="P6017" s="13"/>
    </row>
    <row r="6018" spans="1:16" x14ac:dyDescent="0.25">
      <c r="A6018" s="9"/>
      <c r="C6018" s="116"/>
      <c r="D6018" s="117"/>
      <c r="L6018" s="13"/>
      <c r="M6018" s="13"/>
      <c r="P6018" s="13"/>
    </row>
    <row r="6019" spans="1:16" x14ac:dyDescent="0.25">
      <c r="A6019" s="9"/>
      <c r="C6019" s="116"/>
      <c r="D6019" s="117"/>
      <c r="L6019" s="13"/>
      <c r="M6019" s="13"/>
      <c r="P6019" s="13"/>
    </row>
    <row r="6020" spans="1:16" x14ac:dyDescent="0.25">
      <c r="A6020" s="9"/>
      <c r="C6020" s="116"/>
      <c r="D6020" s="117"/>
      <c r="L6020" s="13"/>
      <c r="M6020" s="13"/>
      <c r="P6020" s="13"/>
    </row>
    <row r="6021" spans="1:16" x14ac:dyDescent="0.25">
      <c r="A6021" s="9"/>
      <c r="C6021" s="116"/>
      <c r="D6021" s="117"/>
      <c r="L6021" s="13"/>
      <c r="M6021" s="13"/>
      <c r="P6021" s="13"/>
    </row>
    <row r="6022" spans="1:16" x14ac:dyDescent="0.25">
      <c r="A6022" s="9"/>
      <c r="C6022" s="116"/>
      <c r="D6022" s="117"/>
      <c r="L6022" s="13"/>
      <c r="M6022" s="13"/>
      <c r="P6022" s="13"/>
    </row>
    <row r="6023" spans="1:16" x14ac:dyDescent="0.25">
      <c r="A6023" s="9"/>
      <c r="C6023" s="116"/>
      <c r="D6023" s="117"/>
      <c r="L6023" s="13"/>
      <c r="M6023" s="13"/>
      <c r="P6023" s="13"/>
    </row>
    <row r="6024" spans="1:16" x14ac:dyDescent="0.25">
      <c r="A6024" s="9"/>
      <c r="C6024" s="116"/>
      <c r="D6024" s="117"/>
      <c r="L6024" s="13"/>
      <c r="M6024" s="13"/>
      <c r="P6024" s="13"/>
    </row>
    <row r="6025" spans="1:16" x14ac:dyDescent="0.25">
      <c r="A6025" s="9"/>
      <c r="C6025" s="116"/>
      <c r="D6025" s="117"/>
      <c r="L6025" s="13"/>
      <c r="M6025" s="13"/>
      <c r="P6025" s="13"/>
    </row>
    <row r="6026" spans="1:16" x14ac:dyDescent="0.25">
      <c r="A6026" s="9"/>
      <c r="C6026" s="116"/>
      <c r="D6026" s="117"/>
      <c r="L6026" s="13"/>
      <c r="M6026" s="13"/>
      <c r="P6026" s="13"/>
    </row>
    <row r="6027" spans="1:16" x14ac:dyDescent="0.25">
      <c r="A6027" s="9"/>
      <c r="C6027" s="116"/>
      <c r="D6027" s="117"/>
      <c r="L6027" s="13"/>
      <c r="M6027" s="13"/>
      <c r="P6027" s="13"/>
    </row>
    <row r="6028" spans="1:16" x14ac:dyDescent="0.25">
      <c r="A6028" s="9"/>
      <c r="C6028" s="116"/>
      <c r="D6028" s="117"/>
      <c r="L6028" s="13"/>
      <c r="M6028" s="13"/>
      <c r="P6028" s="13"/>
    </row>
    <row r="6029" spans="1:16" x14ac:dyDescent="0.25">
      <c r="A6029" s="9"/>
      <c r="C6029" s="116"/>
      <c r="D6029" s="117"/>
      <c r="L6029" s="13"/>
      <c r="M6029" s="13"/>
      <c r="P6029" s="13"/>
    </row>
    <row r="6030" spans="1:16" x14ac:dyDescent="0.25">
      <c r="A6030" s="9"/>
      <c r="C6030" s="116"/>
      <c r="D6030" s="117"/>
      <c r="L6030" s="13"/>
      <c r="M6030" s="13"/>
      <c r="P6030" s="13"/>
    </row>
    <row r="6031" spans="1:16" x14ac:dyDescent="0.25">
      <c r="A6031" s="9"/>
      <c r="C6031" s="116"/>
      <c r="D6031" s="117"/>
      <c r="L6031" s="13"/>
      <c r="M6031" s="13"/>
      <c r="P6031" s="13"/>
    </row>
    <row r="6032" spans="1:16" x14ac:dyDescent="0.25">
      <c r="A6032" s="9"/>
      <c r="C6032" s="116"/>
      <c r="D6032" s="117"/>
      <c r="L6032" s="13"/>
      <c r="M6032" s="13"/>
      <c r="P6032" s="13"/>
    </row>
    <row r="6033" spans="1:16" x14ac:dyDescent="0.25">
      <c r="A6033" s="9"/>
      <c r="C6033" s="116"/>
      <c r="D6033" s="117"/>
      <c r="L6033" s="13"/>
      <c r="M6033" s="13"/>
      <c r="P6033" s="13"/>
    </row>
    <row r="6034" spans="1:16" x14ac:dyDescent="0.25">
      <c r="A6034" s="9"/>
      <c r="C6034" s="116"/>
      <c r="D6034" s="117"/>
      <c r="L6034" s="13"/>
      <c r="M6034" s="13"/>
      <c r="P6034" s="13"/>
    </row>
    <row r="6035" spans="1:16" x14ac:dyDescent="0.25">
      <c r="A6035" s="9"/>
      <c r="C6035" s="116"/>
      <c r="D6035" s="117"/>
      <c r="L6035" s="13"/>
      <c r="M6035" s="13"/>
      <c r="P6035" s="13"/>
    </row>
    <row r="6036" spans="1:16" x14ac:dyDescent="0.25">
      <c r="A6036" s="9"/>
      <c r="C6036" s="116"/>
      <c r="D6036" s="117"/>
      <c r="L6036" s="13"/>
      <c r="M6036" s="13"/>
      <c r="P6036" s="13"/>
    </row>
    <row r="6037" spans="1:16" x14ac:dyDescent="0.25">
      <c r="A6037" s="9"/>
      <c r="C6037" s="116"/>
      <c r="D6037" s="117"/>
      <c r="L6037" s="13"/>
      <c r="M6037" s="13"/>
      <c r="P6037" s="13"/>
    </row>
    <row r="6038" spans="1:16" x14ac:dyDescent="0.25">
      <c r="A6038" s="9"/>
      <c r="C6038" s="116"/>
      <c r="D6038" s="117"/>
      <c r="L6038" s="13"/>
      <c r="M6038" s="13"/>
      <c r="P6038" s="13"/>
    </row>
    <row r="6039" spans="1:16" x14ac:dyDescent="0.25">
      <c r="A6039" s="9"/>
      <c r="C6039" s="116"/>
      <c r="D6039" s="117"/>
      <c r="L6039" s="13"/>
      <c r="M6039" s="13"/>
      <c r="P6039" s="13"/>
    </row>
    <row r="6040" spans="1:16" x14ac:dyDescent="0.25">
      <c r="A6040" s="9"/>
      <c r="C6040" s="116"/>
      <c r="D6040" s="117"/>
      <c r="L6040" s="13"/>
      <c r="M6040" s="13"/>
      <c r="P6040" s="13"/>
    </row>
    <row r="6041" spans="1:16" x14ac:dyDescent="0.25">
      <c r="A6041" s="9"/>
      <c r="C6041" s="116"/>
      <c r="D6041" s="117"/>
      <c r="L6041" s="13"/>
      <c r="M6041" s="13"/>
      <c r="P6041" s="13"/>
    </row>
    <row r="6042" spans="1:16" x14ac:dyDescent="0.25">
      <c r="A6042" s="9"/>
      <c r="C6042" s="116"/>
      <c r="D6042" s="117"/>
      <c r="L6042" s="13"/>
      <c r="M6042" s="13"/>
      <c r="P6042" s="13"/>
    </row>
    <row r="6043" spans="1:16" x14ac:dyDescent="0.25">
      <c r="A6043" s="9"/>
      <c r="C6043" s="116"/>
      <c r="D6043" s="117"/>
      <c r="L6043" s="13"/>
      <c r="M6043" s="13"/>
      <c r="P6043" s="13"/>
    </row>
    <row r="6044" spans="1:16" x14ac:dyDescent="0.25">
      <c r="A6044" s="9"/>
      <c r="C6044" s="116"/>
      <c r="D6044" s="117"/>
      <c r="L6044" s="13"/>
      <c r="M6044" s="13"/>
      <c r="P6044" s="13"/>
    </row>
    <row r="6045" spans="1:16" x14ac:dyDescent="0.25">
      <c r="A6045" s="9"/>
      <c r="C6045" s="116"/>
      <c r="D6045" s="117"/>
      <c r="L6045" s="13"/>
      <c r="M6045" s="13"/>
      <c r="P6045" s="13"/>
    </row>
    <row r="6046" spans="1:16" x14ac:dyDescent="0.25">
      <c r="A6046" s="9"/>
      <c r="C6046" s="116"/>
      <c r="D6046" s="117"/>
      <c r="L6046" s="13"/>
      <c r="M6046" s="13"/>
      <c r="P6046" s="13"/>
    </row>
    <row r="6047" spans="1:16" x14ac:dyDescent="0.25">
      <c r="A6047" s="9"/>
      <c r="C6047" s="116"/>
      <c r="D6047" s="117"/>
      <c r="L6047" s="13"/>
      <c r="M6047" s="13"/>
      <c r="P6047" s="13"/>
    </row>
    <row r="6048" spans="1:16" x14ac:dyDescent="0.25">
      <c r="A6048" s="9"/>
      <c r="C6048" s="116"/>
      <c r="D6048" s="117"/>
      <c r="L6048" s="13"/>
      <c r="M6048" s="13"/>
      <c r="P6048" s="13"/>
    </row>
    <row r="6049" spans="1:16" x14ac:dyDescent="0.25">
      <c r="A6049" s="9"/>
      <c r="C6049" s="116"/>
      <c r="D6049" s="117"/>
      <c r="L6049" s="13"/>
      <c r="M6049" s="13"/>
      <c r="P6049" s="13"/>
    </row>
    <row r="6050" spans="1:16" x14ac:dyDescent="0.25">
      <c r="A6050" s="9"/>
      <c r="C6050" s="116"/>
      <c r="D6050" s="117"/>
      <c r="L6050" s="13"/>
      <c r="M6050" s="13"/>
      <c r="P6050" s="13"/>
    </row>
    <row r="6051" spans="1:16" x14ac:dyDescent="0.25">
      <c r="A6051" s="9"/>
      <c r="C6051" s="116"/>
      <c r="D6051" s="117"/>
      <c r="L6051" s="13"/>
      <c r="M6051" s="13"/>
      <c r="P6051" s="13"/>
    </row>
    <row r="6052" spans="1:16" x14ac:dyDescent="0.25">
      <c r="A6052" s="9"/>
      <c r="C6052" s="116"/>
      <c r="D6052" s="117"/>
      <c r="L6052" s="13"/>
      <c r="M6052" s="13"/>
      <c r="P6052" s="13"/>
    </row>
    <row r="6053" spans="1:16" x14ac:dyDescent="0.25">
      <c r="A6053" s="9"/>
      <c r="C6053" s="116"/>
      <c r="D6053" s="117"/>
      <c r="L6053" s="13"/>
      <c r="M6053" s="13"/>
      <c r="P6053" s="13"/>
    </row>
    <row r="6054" spans="1:16" x14ac:dyDescent="0.25">
      <c r="A6054" s="9"/>
      <c r="C6054" s="116"/>
      <c r="D6054" s="117"/>
      <c r="L6054" s="13"/>
      <c r="M6054" s="13"/>
      <c r="P6054" s="13"/>
    </row>
    <row r="6055" spans="1:16" x14ac:dyDescent="0.25">
      <c r="A6055" s="9"/>
      <c r="C6055" s="116"/>
      <c r="D6055" s="117"/>
      <c r="L6055" s="13"/>
      <c r="M6055" s="13"/>
      <c r="P6055" s="13"/>
    </row>
    <row r="6056" spans="1:16" x14ac:dyDescent="0.25">
      <c r="A6056" s="9"/>
      <c r="C6056" s="116"/>
      <c r="D6056" s="117"/>
      <c r="L6056" s="13"/>
      <c r="M6056" s="13"/>
      <c r="P6056" s="13"/>
    </row>
    <row r="6057" spans="1:16" x14ac:dyDescent="0.25">
      <c r="A6057" s="9"/>
      <c r="C6057" s="116"/>
      <c r="D6057" s="117"/>
      <c r="L6057" s="13"/>
      <c r="M6057" s="13"/>
      <c r="P6057" s="13"/>
    </row>
    <row r="6058" spans="1:16" x14ac:dyDescent="0.25">
      <c r="A6058" s="9"/>
      <c r="C6058" s="116"/>
      <c r="D6058" s="117"/>
      <c r="L6058" s="13"/>
      <c r="M6058" s="13"/>
      <c r="P6058" s="13"/>
    </row>
    <row r="6059" spans="1:16" x14ac:dyDescent="0.25">
      <c r="A6059" s="9"/>
      <c r="C6059" s="116"/>
      <c r="D6059" s="117"/>
      <c r="L6059" s="13"/>
      <c r="M6059" s="13"/>
      <c r="P6059" s="13"/>
    </row>
    <row r="6060" spans="1:16" x14ac:dyDescent="0.25">
      <c r="A6060" s="9"/>
      <c r="C6060" s="116"/>
      <c r="D6060" s="117"/>
      <c r="L6060" s="13"/>
      <c r="M6060" s="13"/>
      <c r="P6060" s="13"/>
    </row>
    <row r="6061" spans="1:16" x14ac:dyDescent="0.25">
      <c r="A6061" s="9"/>
      <c r="C6061" s="116"/>
      <c r="D6061" s="117"/>
      <c r="L6061" s="13"/>
      <c r="M6061" s="13"/>
      <c r="P6061" s="13"/>
    </row>
    <row r="6062" spans="1:16" x14ac:dyDescent="0.25">
      <c r="A6062" s="9"/>
      <c r="C6062" s="116"/>
      <c r="D6062" s="117"/>
      <c r="L6062" s="13"/>
      <c r="M6062" s="13"/>
      <c r="P6062" s="13"/>
    </row>
    <row r="6063" spans="1:16" x14ac:dyDescent="0.25">
      <c r="A6063" s="9"/>
      <c r="C6063" s="116"/>
      <c r="D6063" s="117"/>
      <c r="L6063" s="13"/>
      <c r="M6063" s="13"/>
      <c r="P6063" s="13"/>
    </row>
    <row r="6064" spans="1:16" x14ac:dyDescent="0.25">
      <c r="A6064" s="9"/>
      <c r="C6064" s="116"/>
      <c r="D6064" s="117"/>
      <c r="L6064" s="13"/>
      <c r="M6064" s="13"/>
      <c r="P6064" s="13"/>
    </row>
    <row r="6065" spans="1:16" x14ac:dyDescent="0.25">
      <c r="A6065" s="9"/>
      <c r="C6065" s="116"/>
      <c r="D6065" s="117"/>
      <c r="L6065" s="13"/>
      <c r="M6065" s="13"/>
      <c r="P6065" s="13"/>
    </row>
    <row r="6066" spans="1:16" x14ac:dyDescent="0.25">
      <c r="A6066" s="9"/>
      <c r="C6066" s="116"/>
      <c r="D6066" s="117"/>
      <c r="L6066" s="13"/>
      <c r="M6066" s="13"/>
      <c r="P6066" s="13"/>
    </row>
    <row r="6067" spans="1:16" x14ac:dyDescent="0.25">
      <c r="A6067" s="9"/>
      <c r="C6067" s="116"/>
      <c r="D6067" s="117"/>
      <c r="L6067" s="13"/>
      <c r="M6067" s="13"/>
      <c r="P6067" s="13"/>
    </row>
    <row r="6068" spans="1:16" x14ac:dyDescent="0.25">
      <c r="A6068" s="9"/>
      <c r="C6068" s="116"/>
      <c r="D6068" s="117"/>
      <c r="L6068" s="13"/>
      <c r="M6068" s="13"/>
      <c r="P6068" s="13"/>
    </row>
    <row r="6069" spans="1:16" x14ac:dyDescent="0.25">
      <c r="A6069" s="9"/>
      <c r="C6069" s="116"/>
      <c r="D6069" s="117"/>
      <c r="L6069" s="13"/>
      <c r="M6069" s="13"/>
      <c r="P6069" s="13"/>
    </row>
    <row r="6070" spans="1:16" x14ac:dyDescent="0.25">
      <c r="A6070" s="9"/>
      <c r="C6070" s="116"/>
      <c r="D6070" s="117"/>
      <c r="L6070" s="13"/>
      <c r="M6070" s="13"/>
      <c r="P6070" s="13"/>
    </row>
    <row r="6071" spans="1:16" x14ac:dyDescent="0.25">
      <c r="A6071" s="9"/>
      <c r="C6071" s="116"/>
      <c r="D6071" s="117"/>
      <c r="L6071" s="13"/>
      <c r="M6071" s="13"/>
      <c r="P6071" s="13"/>
    </row>
    <row r="6072" spans="1:16" x14ac:dyDescent="0.25">
      <c r="A6072" s="9"/>
      <c r="C6072" s="116"/>
      <c r="D6072" s="117"/>
      <c r="L6072" s="13"/>
      <c r="M6072" s="13"/>
      <c r="P6072" s="13"/>
    </row>
    <row r="6073" spans="1:16" x14ac:dyDescent="0.25">
      <c r="A6073" s="9"/>
      <c r="C6073" s="116"/>
      <c r="D6073" s="117"/>
      <c r="L6073" s="13"/>
      <c r="M6073" s="13"/>
      <c r="P6073" s="13"/>
    </row>
    <row r="6074" spans="1:16" x14ac:dyDescent="0.25">
      <c r="A6074" s="9"/>
      <c r="C6074" s="116"/>
      <c r="D6074" s="117"/>
      <c r="L6074" s="13"/>
      <c r="M6074" s="13"/>
      <c r="P6074" s="13"/>
    </row>
    <row r="6075" spans="1:16" x14ac:dyDescent="0.25">
      <c r="A6075" s="9"/>
      <c r="C6075" s="116"/>
      <c r="D6075" s="117"/>
      <c r="L6075" s="13"/>
      <c r="M6075" s="13"/>
      <c r="P6075" s="13"/>
    </row>
    <row r="6076" spans="1:16" x14ac:dyDescent="0.25">
      <c r="A6076" s="9"/>
      <c r="C6076" s="116"/>
      <c r="D6076" s="117"/>
      <c r="L6076" s="13"/>
      <c r="M6076" s="13"/>
      <c r="P6076" s="13"/>
    </row>
    <row r="6077" spans="1:16" x14ac:dyDescent="0.25">
      <c r="A6077" s="9"/>
      <c r="C6077" s="116"/>
      <c r="D6077" s="117"/>
      <c r="L6077" s="13"/>
      <c r="M6077" s="13"/>
      <c r="P6077" s="13"/>
    </row>
    <row r="6078" spans="1:16" x14ac:dyDescent="0.25">
      <c r="A6078" s="9"/>
      <c r="C6078" s="116"/>
      <c r="D6078" s="117"/>
      <c r="L6078" s="13"/>
      <c r="M6078" s="13"/>
      <c r="P6078" s="13"/>
    </row>
    <row r="6079" spans="1:16" x14ac:dyDescent="0.25">
      <c r="A6079" s="9"/>
      <c r="C6079" s="116"/>
      <c r="D6079" s="117"/>
      <c r="L6079" s="13"/>
      <c r="M6079" s="13"/>
      <c r="P6079" s="13"/>
    </row>
    <row r="6080" spans="1:16" x14ac:dyDescent="0.25">
      <c r="A6080" s="9"/>
      <c r="C6080" s="116"/>
      <c r="D6080" s="117"/>
      <c r="L6080" s="13"/>
      <c r="M6080" s="13"/>
      <c r="P6080" s="13"/>
    </row>
    <row r="6081" spans="1:16" x14ac:dyDescent="0.25">
      <c r="A6081" s="9"/>
      <c r="C6081" s="116"/>
      <c r="D6081" s="117"/>
      <c r="L6081" s="13"/>
      <c r="M6081" s="13"/>
      <c r="P6081" s="13"/>
    </row>
    <row r="6082" spans="1:16" x14ac:dyDescent="0.25">
      <c r="A6082" s="9"/>
      <c r="C6082" s="116"/>
      <c r="D6082" s="117"/>
      <c r="L6082" s="13"/>
      <c r="M6082" s="13"/>
      <c r="P6082" s="13"/>
    </row>
    <row r="6083" spans="1:16" x14ac:dyDescent="0.25">
      <c r="A6083" s="9"/>
      <c r="C6083" s="116"/>
      <c r="D6083" s="117"/>
      <c r="L6083" s="13"/>
      <c r="M6083" s="13"/>
      <c r="P6083" s="13"/>
    </row>
    <row r="6084" spans="1:16" x14ac:dyDescent="0.25">
      <c r="A6084" s="9"/>
      <c r="C6084" s="116"/>
      <c r="D6084" s="117"/>
      <c r="L6084" s="13"/>
      <c r="M6084" s="13"/>
      <c r="P6084" s="13"/>
    </row>
    <row r="6085" spans="1:16" x14ac:dyDescent="0.25">
      <c r="A6085" s="9"/>
      <c r="C6085" s="116"/>
      <c r="D6085" s="117"/>
      <c r="L6085" s="13"/>
      <c r="M6085" s="13"/>
      <c r="P6085" s="13"/>
    </row>
    <row r="6086" spans="1:16" x14ac:dyDescent="0.25">
      <c r="A6086" s="9"/>
      <c r="C6086" s="116"/>
      <c r="D6086" s="117"/>
      <c r="L6086" s="13"/>
      <c r="M6086" s="13"/>
      <c r="P6086" s="13"/>
    </row>
    <row r="6087" spans="1:16" x14ac:dyDescent="0.25">
      <c r="A6087" s="9"/>
      <c r="C6087" s="116"/>
      <c r="D6087" s="117"/>
      <c r="L6087" s="13"/>
      <c r="M6087" s="13"/>
      <c r="P6087" s="13"/>
    </row>
    <row r="6088" spans="1:16" x14ac:dyDescent="0.25">
      <c r="A6088" s="9"/>
      <c r="C6088" s="116"/>
      <c r="D6088" s="117"/>
      <c r="L6088" s="13"/>
      <c r="M6088" s="13"/>
      <c r="P6088" s="13"/>
    </row>
    <row r="6089" spans="1:16" x14ac:dyDescent="0.25">
      <c r="A6089" s="9"/>
      <c r="C6089" s="116"/>
      <c r="D6089" s="117"/>
      <c r="L6089" s="13"/>
      <c r="M6089" s="13"/>
      <c r="P6089" s="13"/>
    </row>
    <row r="6090" spans="1:16" x14ac:dyDescent="0.25">
      <c r="A6090" s="9"/>
      <c r="C6090" s="116"/>
      <c r="D6090" s="117"/>
      <c r="L6090" s="13"/>
      <c r="M6090" s="13"/>
      <c r="P6090" s="13"/>
    </row>
    <row r="6091" spans="1:16" x14ac:dyDescent="0.25">
      <c r="A6091" s="9"/>
      <c r="C6091" s="116"/>
      <c r="D6091" s="117"/>
      <c r="L6091" s="13"/>
      <c r="M6091" s="13"/>
      <c r="P6091" s="13"/>
    </row>
    <row r="6092" spans="1:16" x14ac:dyDescent="0.25">
      <c r="A6092" s="9"/>
      <c r="C6092" s="116"/>
      <c r="D6092" s="117"/>
      <c r="L6092" s="13"/>
      <c r="M6092" s="13"/>
      <c r="P6092" s="13"/>
    </row>
    <row r="6093" spans="1:16" x14ac:dyDescent="0.25">
      <c r="A6093" s="9"/>
      <c r="C6093" s="116"/>
      <c r="D6093" s="117"/>
      <c r="L6093" s="13"/>
      <c r="M6093" s="13"/>
      <c r="P6093" s="13"/>
    </row>
    <row r="6094" spans="1:16" x14ac:dyDescent="0.25">
      <c r="A6094" s="9"/>
      <c r="C6094" s="116"/>
      <c r="D6094" s="117"/>
      <c r="L6094" s="13"/>
      <c r="M6094" s="13"/>
      <c r="P6094" s="13"/>
    </row>
    <row r="6095" spans="1:16" x14ac:dyDescent="0.25">
      <c r="A6095" s="9"/>
      <c r="C6095" s="116"/>
      <c r="D6095" s="117"/>
      <c r="L6095" s="13"/>
      <c r="M6095" s="13"/>
      <c r="P6095" s="13"/>
    </row>
    <row r="6096" spans="1:16" x14ac:dyDescent="0.25">
      <c r="A6096" s="9"/>
      <c r="C6096" s="116"/>
      <c r="D6096" s="117"/>
      <c r="L6096" s="13"/>
      <c r="M6096" s="13"/>
      <c r="P6096" s="13"/>
    </row>
    <row r="6097" spans="1:16" x14ac:dyDescent="0.25">
      <c r="A6097" s="9"/>
      <c r="C6097" s="116"/>
      <c r="D6097" s="117"/>
      <c r="L6097" s="13"/>
      <c r="M6097" s="13"/>
      <c r="P6097" s="13"/>
    </row>
    <row r="6098" spans="1:16" x14ac:dyDescent="0.25">
      <c r="A6098" s="9"/>
      <c r="C6098" s="116"/>
      <c r="D6098" s="117"/>
      <c r="L6098" s="13"/>
      <c r="M6098" s="13"/>
      <c r="P6098" s="13"/>
    </row>
    <row r="6099" spans="1:16" x14ac:dyDescent="0.25">
      <c r="A6099" s="9"/>
      <c r="C6099" s="116"/>
      <c r="D6099" s="117"/>
      <c r="L6099" s="13"/>
      <c r="M6099" s="13"/>
      <c r="P6099" s="13"/>
    </row>
    <row r="6100" spans="1:16" x14ac:dyDescent="0.25">
      <c r="A6100" s="9"/>
      <c r="C6100" s="116"/>
      <c r="D6100" s="117"/>
      <c r="L6100" s="13"/>
      <c r="M6100" s="13"/>
      <c r="P6100" s="13"/>
    </row>
    <row r="6101" spans="1:16" x14ac:dyDescent="0.25">
      <c r="A6101" s="9"/>
      <c r="C6101" s="116"/>
      <c r="D6101" s="117"/>
      <c r="L6101" s="13"/>
      <c r="M6101" s="13"/>
      <c r="P6101" s="13"/>
    </row>
    <row r="6102" spans="1:16" x14ac:dyDescent="0.25">
      <c r="A6102" s="9"/>
      <c r="C6102" s="116"/>
      <c r="D6102" s="117"/>
      <c r="L6102" s="13"/>
      <c r="M6102" s="13"/>
      <c r="P6102" s="13"/>
    </row>
    <row r="6103" spans="1:16" x14ac:dyDescent="0.25">
      <c r="A6103" s="9"/>
      <c r="C6103" s="116"/>
      <c r="D6103" s="117"/>
      <c r="L6103" s="13"/>
      <c r="M6103" s="13"/>
      <c r="P6103" s="13"/>
    </row>
    <row r="6104" spans="1:16" x14ac:dyDescent="0.25">
      <c r="A6104" s="9"/>
      <c r="C6104" s="116"/>
      <c r="D6104" s="117"/>
      <c r="L6104" s="13"/>
      <c r="M6104" s="13"/>
      <c r="P6104" s="13"/>
    </row>
    <row r="6105" spans="1:16" x14ac:dyDescent="0.25">
      <c r="A6105" s="9"/>
      <c r="C6105" s="116"/>
      <c r="D6105" s="117"/>
      <c r="L6105" s="13"/>
      <c r="M6105" s="13"/>
      <c r="P6105" s="13"/>
    </row>
    <row r="6106" spans="1:16" x14ac:dyDescent="0.25">
      <c r="A6106" s="9"/>
      <c r="C6106" s="116"/>
      <c r="D6106" s="117"/>
      <c r="L6106" s="13"/>
      <c r="M6106" s="13"/>
      <c r="P6106" s="13"/>
    </row>
    <row r="6107" spans="1:16" x14ac:dyDescent="0.25">
      <c r="A6107" s="9"/>
      <c r="C6107" s="116"/>
      <c r="D6107" s="117"/>
      <c r="L6107" s="13"/>
      <c r="M6107" s="13"/>
      <c r="P6107" s="13"/>
    </row>
    <row r="6108" spans="1:16" x14ac:dyDescent="0.25">
      <c r="A6108" s="9"/>
      <c r="C6108" s="116"/>
      <c r="D6108" s="117"/>
      <c r="L6108" s="13"/>
      <c r="M6108" s="13"/>
      <c r="P6108" s="13"/>
    </row>
    <row r="6109" spans="1:16" x14ac:dyDescent="0.25">
      <c r="A6109" s="9"/>
      <c r="C6109" s="116"/>
      <c r="D6109" s="117"/>
      <c r="L6109" s="13"/>
      <c r="M6109" s="13"/>
      <c r="P6109" s="13"/>
    </row>
    <row r="6110" spans="1:16" x14ac:dyDescent="0.25">
      <c r="A6110" s="9"/>
      <c r="C6110" s="116"/>
      <c r="D6110" s="117"/>
      <c r="L6110" s="13"/>
      <c r="M6110" s="13"/>
      <c r="P6110" s="13"/>
    </row>
    <row r="6111" spans="1:16" x14ac:dyDescent="0.25">
      <c r="A6111" s="9"/>
      <c r="C6111" s="116"/>
      <c r="D6111" s="117"/>
      <c r="L6111" s="13"/>
      <c r="M6111" s="13"/>
      <c r="P6111" s="13"/>
    </row>
    <row r="6112" spans="1:16" x14ac:dyDescent="0.25">
      <c r="A6112" s="9"/>
      <c r="C6112" s="116"/>
      <c r="D6112" s="117"/>
      <c r="L6112" s="13"/>
      <c r="M6112" s="13"/>
      <c r="P6112" s="13"/>
    </row>
    <row r="6113" spans="1:16" x14ac:dyDescent="0.25">
      <c r="A6113" s="9"/>
      <c r="C6113" s="116"/>
      <c r="D6113" s="117"/>
      <c r="L6113" s="13"/>
      <c r="M6113" s="13"/>
      <c r="P6113" s="13"/>
    </row>
    <row r="6114" spans="1:16" x14ac:dyDescent="0.25">
      <c r="A6114" s="9"/>
      <c r="C6114" s="116"/>
      <c r="D6114" s="117"/>
      <c r="L6114" s="13"/>
      <c r="M6114" s="13"/>
      <c r="P6114" s="13"/>
    </row>
    <row r="6115" spans="1:16" x14ac:dyDescent="0.25">
      <c r="A6115" s="9"/>
      <c r="C6115" s="116"/>
      <c r="D6115" s="117"/>
      <c r="L6115" s="13"/>
      <c r="M6115" s="13"/>
      <c r="P6115" s="13"/>
    </row>
    <row r="6116" spans="1:16" x14ac:dyDescent="0.25">
      <c r="A6116" s="9"/>
      <c r="C6116" s="116"/>
      <c r="D6116" s="117"/>
      <c r="L6116" s="13"/>
      <c r="M6116" s="13"/>
      <c r="P6116" s="13"/>
    </row>
    <row r="6117" spans="1:16" x14ac:dyDescent="0.25">
      <c r="A6117" s="9"/>
      <c r="C6117" s="116"/>
      <c r="D6117" s="117"/>
      <c r="L6117" s="13"/>
      <c r="M6117" s="13"/>
      <c r="P6117" s="13"/>
    </row>
    <row r="6118" spans="1:16" x14ac:dyDescent="0.25">
      <c r="A6118" s="9"/>
      <c r="C6118" s="116"/>
      <c r="D6118" s="117"/>
      <c r="L6118" s="13"/>
      <c r="M6118" s="13"/>
      <c r="P6118" s="13"/>
    </row>
    <row r="6119" spans="1:16" x14ac:dyDescent="0.25">
      <c r="A6119" s="9"/>
      <c r="C6119" s="116"/>
      <c r="D6119" s="117"/>
      <c r="L6119" s="13"/>
      <c r="M6119" s="13"/>
      <c r="P6119" s="13"/>
    </row>
    <row r="6120" spans="1:16" x14ac:dyDescent="0.25">
      <c r="A6120" s="9"/>
      <c r="C6120" s="116"/>
      <c r="D6120" s="117"/>
      <c r="L6120" s="13"/>
      <c r="M6120" s="13"/>
      <c r="P6120" s="13"/>
    </row>
    <row r="6121" spans="1:16" x14ac:dyDescent="0.25">
      <c r="A6121" s="9"/>
      <c r="C6121" s="116"/>
      <c r="D6121" s="117"/>
      <c r="L6121" s="13"/>
      <c r="M6121" s="13"/>
      <c r="P6121" s="13"/>
    </row>
    <row r="6122" spans="1:16" x14ac:dyDescent="0.25">
      <c r="A6122" s="9"/>
      <c r="C6122" s="116"/>
      <c r="D6122" s="117"/>
      <c r="L6122" s="13"/>
      <c r="M6122" s="13"/>
      <c r="P6122" s="13"/>
    </row>
    <row r="6123" spans="1:16" x14ac:dyDescent="0.25">
      <c r="A6123" s="9"/>
      <c r="C6123" s="116"/>
      <c r="D6123" s="117"/>
      <c r="L6123" s="13"/>
      <c r="M6123" s="13"/>
      <c r="P6123" s="13"/>
    </row>
    <row r="6124" spans="1:16" x14ac:dyDescent="0.25">
      <c r="A6124" s="9"/>
      <c r="C6124" s="116"/>
      <c r="D6124" s="117"/>
      <c r="L6124" s="13"/>
      <c r="M6124" s="13"/>
      <c r="P6124" s="13"/>
    </row>
    <row r="6125" spans="1:16" x14ac:dyDescent="0.25">
      <c r="A6125" s="9"/>
      <c r="C6125" s="116"/>
      <c r="D6125" s="117"/>
      <c r="L6125" s="13"/>
      <c r="M6125" s="13"/>
      <c r="P6125" s="13"/>
    </row>
    <row r="6126" spans="1:16" x14ac:dyDescent="0.25">
      <c r="A6126" s="9"/>
      <c r="C6126" s="116"/>
      <c r="D6126" s="117"/>
      <c r="L6126" s="13"/>
      <c r="M6126" s="13"/>
      <c r="P6126" s="13"/>
    </row>
    <row r="6127" spans="1:16" x14ac:dyDescent="0.25">
      <c r="A6127" s="9"/>
      <c r="C6127" s="116"/>
      <c r="D6127" s="117"/>
      <c r="L6127" s="13"/>
      <c r="M6127" s="13"/>
      <c r="P6127" s="13"/>
    </row>
    <row r="6128" spans="1:16" x14ac:dyDescent="0.25">
      <c r="A6128" s="9"/>
      <c r="C6128" s="116"/>
      <c r="D6128" s="117"/>
      <c r="L6128" s="13"/>
      <c r="M6128" s="13"/>
      <c r="P6128" s="13"/>
    </row>
    <row r="6129" spans="1:16" x14ac:dyDescent="0.25">
      <c r="A6129" s="9"/>
      <c r="C6129" s="116"/>
      <c r="D6129" s="117"/>
      <c r="L6129" s="13"/>
      <c r="M6129" s="13"/>
      <c r="P6129" s="13"/>
    </row>
    <row r="6130" spans="1:16" x14ac:dyDescent="0.25">
      <c r="A6130" s="9"/>
      <c r="C6130" s="116"/>
      <c r="D6130" s="117"/>
      <c r="L6130" s="13"/>
      <c r="M6130" s="13"/>
      <c r="P6130" s="13"/>
    </row>
    <row r="6131" spans="1:16" x14ac:dyDescent="0.25">
      <c r="A6131" s="9"/>
      <c r="C6131" s="116"/>
      <c r="D6131" s="117"/>
      <c r="L6131" s="13"/>
      <c r="M6131" s="13"/>
      <c r="P6131" s="13"/>
    </row>
    <row r="6132" spans="1:16" x14ac:dyDescent="0.25">
      <c r="A6132" s="9"/>
      <c r="C6132" s="116"/>
      <c r="D6132" s="117"/>
      <c r="L6132" s="13"/>
      <c r="M6132" s="13"/>
      <c r="P6132" s="13"/>
    </row>
    <row r="6133" spans="1:16" x14ac:dyDescent="0.25">
      <c r="A6133" s="9"/>
      <c r="C6133" s="116"/>
      <c r="D6133" s="117"/>
      <c r="L6133" s="13"/>
      <c r="M6133" s="13"/>
      <c r="P6133" s="13"/>
    </row>
    <row r="6134" spans="1:16" x14ac:dyDescent="0.25">
      <c r="A6134" s="9"/>
      <c r="C6134" s="116"/>
      <c r="D6134" s="117"/>
      <c r="L6134" s="13"/>
      <c r="M6134" s="13"/>
      <c r="P6134" s="13"/>
    </row>
    <row r="6135" spans="1:16" x14ac:dyDescent="0.25">
      <c r="A6135" s="9"/>
      <c r="C6135" s="116"/>
      <c r="D6135" s="117"/>
      <c r="L6135" s="13"/>
      <c r="M6135" s="13"/>
      <c r="P6135" s="13"/>
    </row>
    <row r="6136" spans="1:16" x14ac:dyDescent="0.25">
      <c r="A6136" s="9"/>
      <c r="C6136" s="116"/>
      <c r="D6136" s="117"/>
      <c r="L6136" s="13"/>
      <c r="M6136" s="13"/>
      <c r="P6136" s="13"/>
    </row>
    <row r="6137" spans="1:16" x14ac:dyDescent="0.25">
      <c r="A6137" s="9"/>
      <c r="C6137" s="116"/>
      <c r="D6137" s="117"/>
      <c r="L6137" s="13"/>
      <c r="M6137" s="13"/>
      <c r="P6137" s="13"/>
    </row>
    <row r="6138" spans="1:16" x14ac:dyDescent="0.25">
      <c r="A6138" s="9"/>
      <c r="C6138" s="116"/>
      <c r="D6138" s="117"/>
      <c r="L6138" s="13"/>
      <c r="M6138" s="13"/>
      <c r="P6138" s="13"/>
    </row>
    <row r="6139" spans="1:16" x14ac:dyDescent="0.25">
      <c r="A6139" s="9"/>
      <c r="C6139" s="116"/>
      <c r="D6139" s="117"/>
      <c r="L6139" s="13"/>
      <c r="M6139" s="13"/>
      <c r="P6139" s="13"/>
    </row>
    <row r="6140" spans="1:16" x14ac:dyDescent="0.25">
      <c r="A6140" s="9"/>
      <c r="C6140" s="116"/>
      <c r="D6140" s="117"/>
      <c r="L6140" s="13"/>
      <c r="M6140" s="13"/>
      <c r="P6140" s="13"/>
    </row>
    <row r="6141" spans="1:16" x14ac:dyDescent="0.25">
      <c r="A6141" s="9"/>
      <c r="C6141" s="116"/>
      <c r="D6141" s="117"/>
      <c r="L6141" s="13"/>
      <c r="M6141" s="13"/>
      <c r="P6141" s="13"/>
    </row>
    <row r="6142" spans="1:16" x14ac:dyDescent="0.25">
      <c r="A6142" s="9"/>
      <c r="C6142" s="116"/>
      <c r="D6142" s="117"/>
      <c r="L6142" s="13"/>
      <c r="M6142" s="13"/>
      <c r="P6142" s="13"/>
    </row>
    <row r="6143" spans="1:16" x14ac:dyDescent="0.25">
      <c r="A6143" s="9"/>
      <c r="C6143" s="116"/>
      <c r="D6143" s="117"/>
      <c r="L6143" s="13"/>
      <c r="M6143" s="13"/>
      <c r="P6143" s="13"/>
    </row>
    <row r="6144" spans="1:16" x14ac:dyDescent="0.25">
      <c r="A6144" s="9"/>
      <c r="C6144" s="116"/>
      <c r="D6144" s="117"/>
      <c r="L6144" s="13"/>
      <c r="M6144" s="13"/>
      <c r="P6144" s="13"/>
    </row>
    <row r="6145" spans="1:16" x14ac:dyDescent="0.25">
      <c r="A6145" s="9"/>
      <c r="C6145" s="116"/>
      <c r="D6145" s="117"/>
      <c r="L6145" s="13"/>
      <c r="M6145" s="13"/>
      <c r="P6145" s="13"/>
    </row>
    <row r="6146" spans="1:16" x14ac:dyDescent="0.25">
      <c r="A6146" s="9"/>
      <c r="C6146" s="116"/>
      <c r="D6146" s="117"/>
      <c r="L6146" s="13"/>
      <c r="M6146" s="13"/>
      <c r="P6146" s="13"/>
    </row>
    <row r="6147" spans="1:16" x14ac:dyDescent="0.25">
      <c r="A6147" s="9"/>
      <c r="C6147" s="116"/>
      <c r="D6147" s="117"/>
      <c r="L6147" s="13"/>
      <c r="M6147" s="13"/>
      <c r="P6147" s="13"/>
    </row>
    <row r="6148" spans="1:16" x14ac:dyDescent="0.25">
      <c r="A6148" s="9"/>
      <c r="C6148" s="116"/>
      <c r="D6148" s="117"/>
      <c r="L6148" s="13"/>
      <c r="M6148" s="13"/>
      <c r="P6148" s="13"/>
    </row>
    <row r="6149" spans="1:16" x14ac:dyDescent="0.25">
      <c r="A6149" s="9"/>
      <c r="C6149" s="116"/>
      <c r="D6149" s="117"/>
      <c r="L6149" s="13"/>
      <c r="M6149" s="13"/>
      <c r="P6149" s="13"/>
    </row>
    <row r="6150" spans="1:16" x14ac:dyDescent="0.25">
      <c r="A6150" s="9"/>
      <c r="C6150" s="116"/>
      <c r="D6150" s="117"/>
      <c r="L6150" s="13"/>
      <c r="M6150" s="13"/>
      <c r="P6150" s="13"/>
    </row>
    <row r="6151" spans="1:16" x14ac:dyDescent="0.25">
      <c r="A6151" s="9"/>
      <c r="C6151" s="116"/>
      <c r="D6151" s="117"/>
      <c r="L6151" s="13"/>
      <c r="M6151" s="13"/>
      <c r="P6151" s="13"/>
    </row>
    <row r="6152" spans="1:16" x14ac:dyDescent="0.25">
      <c r="A6152" s="9"/>
      <c r="C6152" s="116"/>
      <c r="D6152" s="117"/>
      <c r="L6152" s="13"/>
      <c r="M6152" s="13"/>
      <c r="P6152" s="13"/>
    </row>
    <row r="6153" spans="1:16" x14ac:dyDescent="0.25">
      <c r="A6153" s="9"/>
      <c r="C6153" s="116"/>
      <c r="D6153" s="117"/>
      <c r="L6153" s="13"/>
      <c r="M6153" s="13"/>
      <c r="P6153" s="13"/>
    </row>
    <row r="6154" spans="1:16" x14ac:dyDescent="0.25">
      <c r="A6154" s="9"/>
      <c r="C6154" s="116"/>
      <c r="D6154" s="117"/>
      <c r="L6154" s="13"/>
      <c r="M6154" s="13"/>
      <c r="P6154" s="13"/>
    </row>
    <row r="6155" spans="1:16" x14ac:dyDescent="0.25">
      <c r="A6155" s="9"/>
      <c r="C6155" s="116"/>
      <c r="D6155" s="117"/>
      <c r="L6155" s="13"/>
      <c r="M6155" s="13"/>
      <c r="P6155" s="13"/>
    </row>
    <row r="6156" spans="1:16" x14ac:dyDescent="0.25">
      <c r="A6156" s="9"/>
      <c r="C6156" s="116"/>
      <c r="D6156" s="117"/>
      <c r="L6156" s="13"/>
      <c r="M6156" s="13"/>
      <c r="P6156" s="13"/>
    </row>
    <row r="6157" spans="1:16" x14ac:dyDescent="0.25">
      <c r="A6157" s="9"/>
      <c r="C6157" s="116"/>
      <c r="D6157" s="117"/>
      <c r="L6157" s="13"/>
      <c r="M6157" s="13"/>
      <c r="P6157" s="13"/>
    </row>
    <row r="6158" spans="1:16" x14ac:dyDescent="0.25">
      <c r="A6158" s="9"/>
      <c r="C6158" s="116"/>
      <c r="D6158" s="117"/>
      <c r="L6158" s="13"/>
      <c r="M6158" s="13"/>
      <c r="P6158" s="13"/>
    </row>
    <row r="6159" spans="1:16" x14ac:dyDescent="0.25">
      <c r="A6159" s="9"/>
      <c r="C6159" s="116"/>
      <c r="D6159" s="117"/>
      <c r="L6159" s="13"/>
      <c r="M6159" s="13"/>
      <c r="P6159" s="13"/>
    </row>
    <row r="6160" spans="1:16" x14ac:dyDescent="0.25">
      <c r="A6160" s="9"/>
      <c r="C6160" s="116"/>
      <c r="D6160" s="117"/>
      <c r="L6160" s="13"/>
      <c r="M6160" s="13"/>
      <c r="P6160" s="13"/>
    </row>
    <row r="6161" spans="1:16" x14ac:dyDescent="0.25">
      <c r="A6161" s="9"/>
      <c r="C6161" s="116"/>
      <c r="D6161" s="117"/>
      <c r="L6161" s="13"/>
      <c r="M6161" s="13"/>
      <c r="P6161" s="13"/>
    </row>
    <row r="6162" spans="1:16" x14ac:dyDescent="0.25">
      <c r="A6162" s="9"/>
      <c r="C6162" s="116"/>
      <c r="D6162" s="117"/>
      <c r="L6162" s="13"/>
      <c r="M6162" s="13"/>
      <c r="P6162" s="13"/>
    </row>
    <row r="6163" spans="1:16" x14ac:dyDescent="0.25">
      <c r="A6163" s="9"/>
      <c r="C6163" s="116"/>
      <c r="D6163" s="117"/>
      <c r="L6163" s="13"/>
      <c r="M6163" s="13"/>
      <c r="P6163" s="13"/>
    </row>
    <row r="6164" spans="1:16" x14ac:dyDescent="0.25">
      <c r="A6164" s="9"/>
      <c r="C6164" s="116"/>
      <c r="D6164" s="117"/>
      <c r="L6164" s="13"/>
      <c r="M6164" s="13"/>
      <c r="P6164" s="13"/>
    </row>
    <row r="6165" spans="1:16" x14ac:dyDescent="0.25">
      <c r="A6165" s="9"/>
      <c r="C6165" s="116"/>
      <c r="D6165" s="117"/>
      <c r="L6165" s="13"/>
      <c r="M6165" s="13"/>
      <c r="P6165" s="13"/>
    </row>
    <row r="6166" spans="1:16" x14ac:dyDescent="0.25">
      <c r="A6166" s="9"/>
      <c r="C6166" s="116"/>
      <c r="D6166" s="117"/>
      <c r="L6166" s="13"/>
      <c r="M6166" s="13"/>
      <c r="P6166" s="13"/>
    </row>
    <row r="6167" spans="1:16" x14ac:dyDescent="0.25">
      <c r="A6167" s="9"/>
      <c r="C6167" s="116"/>
      <c r="D6167" s="117"/>
      <c r="L6167" s="13"/>
      <c r="M6167" s="13"/>
      <c r="P6167" s="13"/>
    </row>
    <row r="6168" spans="1:16" x14ac:dyDescent="0.25">
      <c r="A6168" s="9"/>
      <c r="C6168" s="116"/>
      <c r="D6168" s="117"/>
      <c r="L6168" s="13"/>
      <c r="M6168" s="13"/>
      <c r="P6168" s="13"/>
    </row>
    <row r="6169" spans="1:16" x14ac:dyDescent="0.25">
      <c r="A6169" s="9"/>
      <c r="C6169" s="116"/>
      <c r="D6169" s="117"/>
      <c r="L6169" s="13"/>
      <c r="M6169" s="13"/>
      <c r="P6169" s="13"/>
    </row>
    <row r="6170" spans="1:16" x14ac:dyDescent="0.25">
      <c r="A6170" s="9"/>
      <c r="C6170" s="116"/>
      <c r="D6170" s="117"/>
      <c r="L6170" s="13"/>
      <c r="M6170" s="13"/>
      <c r="P6170" s="13"/>
    </row>
    <row r="6171" spans="1:16" x14ac:dyDescent="0.25">
      <c r="A6171" s="9"/>
      <c r="C6171" s="116"/>
      <c r="D6171" s="117"/>
      <c r="L6171" s="13"/>
      <c r="M6171" s="13"/>
      <c r="P6171" s="13"/>
    </row>
    <row r="6172" spans="1:16" x14ac:dyDescent="0.25">
      <c r="A6172" s="9"/>
      <c r="C6172" s="116"/>
      <c r="D6172" s="117"/>
      <c r="L6172" s="13"/>
      <c r="M6172" s="13"/>
      <c r="P6172" s="13"/>
    </row>
    <row r="6173" spans="1:16" x14ac:dyDescent="0.25">
      <c r="A6173" s="9"/>
      <c r="C6173" s="116"/>
      <c r="D6173" s="117"/>
      <c r="L6173" s="13"/>
      <c r="M6173" s="13"/>
      <c r="P6173" s="13"/>
    </row>
    <row r="6174" spans="1:16" x14ac:dyDescent="0.25">
      <c r="A6174" s="9"/>
      <c r="C6174" s="116"/>
      <c r="D6174" s="117"/>
      <c r="L6174" s="13"/>
      <c r="M6174" s="13"/>
      <c r="P6174" s="13"/>
    </row>
    <row r="6175" spans="1:16" x14ac:dyDescent="0.25">
      <c r="A6175" s="9"/>
      <c r="C6175" s="116"/>
      <c r="D6175" s="117"/>
      <c r="L6175" s="13"/>
      <c r="M6175" s="13"/>
      <c r="P6175" s="13"/>
    </row>
    <row r="6176" spans="1:16" x14ac:dyDescent="0.25">
      <c r="A6176" s="9"/>
      <c r="C6176" s="116"/>
      <c r="D6176" s="117"/>
      <c r="L6176" s="13"/>
      <c r="M6176" s="13"/>
      <c r="P6176" s="13"/>
    </row>
    <row r="6177" spans="1:16" x14ac:dyDescent="0.25">
      <c r="A6177" s="9"/>
      <c r="C6177" s="116"/>
      <c r="D6177" s="117"/>
      <c r="L6177" s="13"/>
      <c r="M6177" s="13"/>
      <c r="P6177" s="13"/>
    </row>
    <row r="6178" spans="1:16" x14ac:dyDescent="0.25">
      <c r="A6178" s="9"/>
      <c r="C6178" s="116"/>
      <c r="D6178" s="117"/>
      <c r="L6178" s="13"/>
      <c r="M6178" s="13"/>
      <c r="P6178" s="13"/>
    </row>
    <row r="6179" spans="1:16" x14ac:dyDescent="0.25">
      <c r="A6179" s="9"/>
      <c r="C6179" s="116"/>
      <c r="D6179" s="117"/>
      <c r="L6179" s="13"/>
      <c r="M6179" s="13"/>
      <c r="P6179" s="13"/>
    </row>
    <row r="6180" spans="1:16" x14ac:dyDescent="0.25">
      <c r="A6180" s="9"/>
      <c r="C6180" s="116"/>
      <c r="D6180" s="117"/>
      <c r="L6180" s="13"/>
      <c r="M6180" s="13"/>
      <c r="P6180" s="13"/>
    </row>
    <row r="6181" spans="1:16" x14ac:dyDescent="0.25">
      <c r="A6181" s="9"/>
      <c r="C6181" s="116"/>
      <c r="D6181" s="117"/>
      <c r="L6181" s="13"/>
      <c r="M6181" s="13"/>
      <c r="P6181" s="13"/>
    </row>
    <row r="6182" spans="1:16" x14ac:dyDescent="0.25">
      <c r="A6182" s="9"/>
      <c r="C6182" s="116"/>
      <c r="D6182" s="117"/>
      <c r="L6182" s="13"/>
      <c r="M6182" s="13"/>
      <c r="P6182" s="13"/>
    </row>
    <row r="6183" spans="1:16" x14ac:dyDescent="0.25">
      <c r="A6183" s="9"/>
      <c r="C6183" s="116"/>
      <c r="D6183" s="117"/>
      <c r="L6183" s="13"/>
      <c r="M6183" s="13"/>
      <c r="P6183" s="13"/>
    </row>
    <row r="6184" spans="1:16" x14ac:dyDescent="0.25">
      <c r="A6184" s="9"/>
      <c r="C6184" s="116"/>
      <c r="D6184" s="117"/>
      <c r="L6184" s="13"/>
      <c r="M6184" s="13"/>
      <c r="P6184" s="13"/>
    </row>
    <row r="6185" spans="1:16" x14ac:dyDescent="0.25">
      <c r="A6185" s="9"/>
      <c r="C6185" s="116"/>
      <c r="D6185" s="117"/>
      <c r="L6185" s="13"/>
      <c r="M6185" s="13"/>
      <c r="P6185" s="13"/>
    </row>
    <row r="6186" spans="1:16" x14ac:dyDescent="0.25">
      <c r="A6186" s="9"/>
      <c r="C6186" s="116"/>
      <c r="D6186" s="117"/>
      <c r="L6186" s="13"/>
      <c r="M6186" s="13"/>
      <c r="P6186" s="13"/>
    </row>
    <row r="6187" spans="1:16" x14ac:dyDescent="0.25">
      <c r="A6187" s="9"/>
      <c r="C6187" s="116"/>
      <c r="D6187" s="117"/>
      <c r="L6187" s="13"/>
      <c r="M6187" s="13"/>
      <c r="P6187" s="13"/>
    </row>
    <row r="6188" spans="1:16" x14ac:dyDescent="0.25">
      <c r="A6188" s="9"/>
      <c r="C6188" s="116"/>
      <c r="D6188" s="117"/>
      <c r="L6188" s="13"/>
      <c r="M6188" s="13"/>
      <c r="P6188" s="13"/>
    </row>
    <row r="6189" spans="1:16" x14ac:dyDescent="0.25">
      <c r="A6189" s="9"/>
      <c r="C6189" s="116"/>
      <c r="D6189" s="117"/>
      <c r="L6189" s="13"/>
      <c r="M6189" s="13"/>
      <c r="P6189" s="13"/>
    </row>
    <row r="6190" spans="1:16" x14ac:dyDescent="0.25">
      <c r="A6190" s="9"/>
      <c r="C6190" s="116"/>
      <c r="D6190" s="117"/>
      <c r="L6190" s="13"/>
      <c r="M6190" s="13"/>
      <c r="P6190" s="13"/>
    </row>
    <row r="6191" spans="1:16" x14ac:dyDescent="0.25">
      <c r="A6191" s="9"/>
      <c r="C6191" s="116"/>
      <c r="D6191" s="117"/>
      <c r="L6191" s="13"/>
      <c r="M6191" s="13"/>
      <c r="P6191" s="13"/>
    </row>
    <row r="6192" spans="1:16" x14ac:dyDescent="0.25">
      <c r="A6192" s="9"/>
      <c r="C6192" s="116"/>
      <c r="D6192" s="117"/>
      <c r="L6192" s="13"/>
      <c r="M6192" s="13"/>
      <c r="P6192" s="13"/>
    </row>
    <row r="6193" spans="1:16" x14ac:dyDescent="0.25">
      <c r="A6193" s="9"/>
      <c r="C6193" s="116"/>
      <c r="D6193" s="117"/>
      <c r="L6193" s="13"/>
      <c r="M6193" s="13"/>
      <c r="P6193" s="13"/>
    </row>
    <row r="6194" spans="1:16" x14ac:dyDescent="0.25">
      <c r="A6194" s="9"/>
      <c r="C6194" s="116"/>
      <c r="D6194" s="117"/>
      <c r="L6194" s="13"/>
      <c r="M6194" s="13"/>
      <c r="P6194" s="13"/>
    </row>
    <row r="6195" spans="1:16" x14ac:dyDescent="0.25">
      <c r="A6195" s="9"/>
      <c r="C6195" s="116"/>
      <c r="D6195" s="117"/>
      <c r="L6195" s="13"/>
      <c r="M6195" s="13"/>
      <c r="P6195" s="13"/>
    </row>
    <row r="6196" spans="1:16" x14ac:dyDescent="0.25">
      <c r="A6196" s="9"/>
      <c r="C6196" s="116"/>
      <c r="D6196" s="117"/>
      <c r="L6196" s="13"/>
      <c r="M6196" s="13"/>
      <c r="P6196" s="13"/>
    </row>
    <row r="6197" spans="1:16" x14ac:dyDescent="0.25">
      <c r="A6197" s="9"/>
      <c r="C6197" s="116"/>
      <c r="D6197" s="117"/>
      <c r="L6197" s="13"/>
      <c r="M6197" s="13"/>
      <c r="P6197" s="13"/>
    </row>
    <row r="6198" spans="1:16" x14ac:dyDescent="0.25">
      <c r="A6198" s="9"/>
      <c r="C6198" s="116"/>
      <c r="D6198" s="117"/>
      <c r="L6198" s="13"/>
      <c r="M6198" s="13"/>
      <c r="P6198" s="13"/>
    </row>
    <row r="6199" spans="1:16" x14ac:dyDescent="0.25">
      <c r="A6199" s="9"/>
      <c r="C6199" s="116"/>
      <c r="D6199" s="117"/>
      <c r="L6199" s="13"/>
      <c r="M6199" s="13"/>
      <c r="P6199" s="13"/>
    </row>
    <row r="6200" spans="1:16" x14ac:dyDescent="0.25">
      <c r="A6200" s="9"/>
      <c r="C6200" s="116"/>
      <c r="D6200" s="117"/>
      <c r="L6200" s="13"/>
      <c r="M6200" s="13"/>
      <c r="P6200" s="13"/>
    </row>
    <row r="6201" spans="1:16" x14ac:dyDescent="0.25">
      <c r="A6201" s="9"/>
      <c r="C6201" s="116"/>
      <c r="D6201" s="117"/>
      <c r="L6201" s="13"/>
      <c r="M6201" s="13"/>
      <c r="P6201" s="13"/>
    </row>
    <row r="6202" spans="1:16" x14ac:dyDescent="0.25">
      <c r="A6202" s="9"/>
      <c r="C6202" s="116"/>
      <c r="D6202" s="117"/>
      <c r="L6202" s="13"/>
      <c r="M6202" s="13"/>
      <c r="P6202" s="13"/>
    </row>
    <row r="6203" spans="1:16" x14ac:dyDescent="0.25">
      <c r="A6203" s="9"/>
      <c r="C6203" s="116"/>
      <c r="D6203" s="117"/>
      <c r="L6203" s="13"/>
      <c r="M6203" s="13"/>
      <c r="P6203" s="13"/>
    </row>
    <row r="6204" spans="1:16" x14ac:dyDescent="0.25">
      <c r="A6204" s="9"/>
      <c r="C6204" s="116"/>
      <c r="D6204" s="117"/>
      <c r="L6204" s="13"/>
      <c r="M6204" s="13"/>
      <c r="P6204" s="13"/>
    </row>
    <row r="6205" spans="1:16" x14ac:dyDescent="0.25">
      <c r="A6205" s="9"/>
      <c r="C6205" s="116"/>
      <c r="D6205" s="117"/>
      <c r="L6205" s="13"/>
      <c r="M6205" s="13"/>
      <c r="P6205" s="13"/>
    </row>
    <row r="6206" spans="1:16" x14ac:dyDescent="0.25">
      <c r="A6206" s="9"/>
      <c r="C6206" s="116"/>
      <c r="D6206" s="117"/>
      <c r="L6206" s="13"/>
      <c r="M6206" s="13"/>
      <c r="P6206" s="13"/>
    </row>
    <row r="6207" spans="1:16" x14ac:dyDescent="0.25">
      <c r="A6207" s="9"/>
      <c r="C6207" s="116"/>
      <c r="D6207" s="117"/>
      <c r="L6207" s="13"/>
      <c r="M6207" s="13"/>
      <c r="P6207" s="13"/>
    </row>
    <row r="6208" spans="1:16" x14ac:dyDescent="0.25">
      <c r="A6208" s="9"/>
      <c r="C6208" s="116"/>
      <c r="D6208" s="117"/>
      <c r="L6208" s="13"/>
      <c r="M6208" s="13"/>
      <c r="P6208" s="13"/>
    </row>
    <row r="6209" spans="1:16" x14ac:dyDescent="0.25">
      <c r="A6209" s="9"/>
      <c r="C6209" s="116"/>
      <c r="D6209" s="117"/>
      <c r="L6209" s="13"/>
      <c r="M6209" s="13"/>
      <c r="P6209" s="13"/>
    </row>
    <row r="6210" spans="1:16" x14ac:dyDescent="0.25">
      <c r="A6210" s="9"/>
      <c r="C6210" s="116"/>
      <c r="D6210" s="117"/>
      <c r="L6210" s="13"/>
      <c r="M6210" s="13"/>
      <c r="P6210" s="13"/>
    </row>
    <row r="6211" spans="1:16" x14ac:dyDescent="0.25">
      <c r="A6211" s="9"/>
      <c r="C6211" s="116"/>
      <c r="D6211" s="117"/>
      <c r="L6211" s="13"/>
      <c r="M6211" s="13"/>
      <c r="P6211" s="13"/>
    </row>
    <row r="6212" spans="1:16" x14ac:dyDescent="0.25">
      <c r="A6212" s="9"/>
      <c r="C6212" s="116"/>
      <c r="D6212" s="117"/>
      <c r="L6212" s="13"/>
      <c r="M6212" s="13"/>
      <c r="P6212" s="13"/>
    </row>
    <row r="6213" spans="1:16" x14ac:dyDescent="0.25">
      <c r="A6213" s="9"/>
      <c r="C6213" s="116"/>
      <c r="D6213" s="117"/>
      <c r="L6213" s="13"/>
      <c r="M6213" s="13"/>
      <c r="P6213" s="13"/>
    </row>
    <row r="6214" spans="1:16" x14ac:dyDescent="0.25">
      <c r="A6214" s="9"/>
      <c r="C6214" s="116"/>
      <c r="D6214" s="117"/>
      <c r="L6214" s="13"/>
      <c r="M6214" s="13"/>
      <c r="P6214" s="13"/>
    </row>
    <row r="6215" spans="1:16" x14ac:dyDescent="0.25">
      <c r="A6215" s="9"/>
      <c r="C6215" s="116"/>
      <c r="D6215" s="117"/>
      <c r="L6215" s="13"/>
      <c r="M6215" s="13"/>
      <c r="P6215" s="13"/>
    </row>
    <row r="6216" spans="1:16" x14ac:dyDescent="0.25">
      <c r="A6216" s="9"/>
      <c r="C6216" s="116"/>
      <c r="D6216" s="117"/>
      <c r="L6216" s="13"/>
      <c r="M6216" s="13"/>
      <c r="P6216" s="13"/>
    </row>
    <row r="6217" spans="1:16" x14ac:dyDescent="0.25">
      <c r="A6217" s="9"/>
      <c r="C6217" s="116"/>
      <c r="D6217" s="117"/>
      <c r="L6217" s="13"/>
      <c r="M6217" s="13"/>
      <c r="P6217" s="13"/>
    </row>
    <row r="6218" spans="1:16" x14ac:dyDescent="0.25">
      <c r="A6218" s="9"/>
      <c r="C6218" s="116"/>
      <c r="D6218" s="117"/>
      <c r="L6218" s="13"/>
      <c r="M6218" s="13"/>
      <c r="P6218" s="13"/>
    </row>
    <row r="6219" spans="1:16" x14ac:dyDescent="0.25">
      <c r="A6219" s="9"/>
      <c r="C6219" s="116"/>
      <c r="D6219" s="117"/>
      <c r="L6219" s="13"/>
      <c r="M6219" s="13"/>
      <c r="P6219" s="13"/>
    </row>
    <row r="6220" spans="1:16" x14ac:dyDescent="0.25">
      <c r="A6220" s="9"/>
      <c r="C6220" s="116"/>
      <c r="D6220" s="117"/>
      <c r="L6220" s="13"/>
      <c r="M6220" s="13"/>
      <c r="P6220" s="13"/>
    </row>
    <row r="6221" spans="1:16" x14ac:dyDescent="0.25">
      <c r="A6221" s="9"/>
      <c r="C6221" s="116"/>
      <c r="D6221" s="117"/>
      <c r="L6221" s="13"/>
      <c r="M6221" s="13"/>
      <c r="P6221" s="13"/>
    </row>
    <row r="6222" spans="1:16" x14ac:dyDescent="0.25">
      <c r="A6222" s="9"/>
      <c r="C6222" s="116"/>
      <c r="D6222" s="117"/>
      <c r="L6222" s="13"/>
      <c r="M6222" s="13"/>
      <c r="P6222" s="13"/>
    </row>
    <row r="6223" spans="1:16" x14ac:dyDescent="0.25">
      <c r="A6223" s="9"/>
      <c r="C6223" s="116"/>
      <c r="D6223" s="117"/>
      <c r="L6223" s="13"/>
      <c r="M6223" s="13"/>
      <c r="P6223" s="13"/>
    </row>
    <row r="6224" spans="1:16" x14ac:dyDescent="0.25">
      <c r="A6224" s="9"/>
      <c r="C6224" s="116"/>
      <c r="D6224" s="117"/>
      <c r="L6224" s="13"/>
      <c r="M6224" s="13"/>
      <c r="P6224" s="13"/>
    </row>
    <row r="6225" spans="1:16" x14ac:dyDescent="0.25">
      <c r="A6225" s="9"/>
      <c r="C6225" s="116"/>
      <c r="D6225" s="117"/>
      <c r="L6225" s="13"/>
      <c r="M6225" s="13"/>
      <c r="P6225" s="13"/>
    </row>
    <row r="6226" spans="1:16" x14ac:dyDescent="0.25">
      <c r="A6226" s="9"/>
      <c r="C6226" s="116"/>
      <c r="D6226" s="117"/>
      <c r="L6226" s="13"/>
      <c r="M6226" s="13"/>
      <c r="P6226" s="13"/>
    </row>
    <row r="6227" spans="1:16" x14ac:dyDescent="0.25">
      <c r="A6227" s="9"/>
      <c r="C6227" s="116"/>
      <c r="D6227" s="117"/>
      <c r="L6227" s="13"/>
      <c r="M6227" s="13"/>
      <c r="P6227" s="13"/>
    </row>
    <row r="6228" spans="1:16" x14ac:dyDescent="0.25">
      <c r="A6228" s="9"/>
      <c r="C6228" s="116"/>
      <c r="D6228" s="117"/>
      <c r="L6228" s="13"/>
      <c r="M6228" s="13"/>
      <c r="P6228" s="13"/>
    </row>
    <row r="6229" spans="1:16" x14ac:dyDescent="0.25">
      <c r="A6229" s="9"/>
      <c r="C6229" s="116"/>
      <c r="D6229" s="117"/>
      <c r="L6229" s="13"/>
      <c r="M6229" s="13"/>
      <c r="P6229" s="13"/>
    </row>
    <row r="6230" spans="1:16" x14ac:dyDescent="0.25">
      <c r="A6230" s="9"/>
      <c r="C6230" s="116"/>
      <c r="D6230" s="117"/>
      <c r="L6230" s="13"/>
      <c r="M6230" s="13"/>
      <c r="P6230" s="13"/>
    </row>
    <row r="6231" spans="1:16" x14ac:dyDescent="0.25">
      <c r="A6231" s="9"/>
      <c r="C6231" s="116"/>
      <c r="D6231" s="117"/>
      <c r="L6231" s="13"/>
      <c r="M6231" s="13"/>
      <c r="P6231" s="13"/>
    </row>
    <row r="6232" spans="1:16" x14ac:dyDescent="0.25">
      <c r="A6232" s="9"/>
      <c r="C6232" s="116"/>
      <c r="D6232" s="117"/>
      <c r="L6232" s="13"/>
      <c r="M6232" s="13"/>
      <c r="P6232" s="13"/>
    </row>
    <row r="6233" spans="1:16" x14ac:dyDescent="0.25">
      <c r="A6233" s="9"/>
      <c r="C6233" s="116"/>
      <c r="D6233" s="117"/>
      <c r="L6233" s="13"/>
      <c r="M6233" s="13"/>
      <c r="P6233" s="13"/>
    </row>
    <row r="6234" spans="1:16" x14ac:dyDescent="0.25">
      <c r="A6234" s="9"/>
      <c r="C6234" s="116"/>
      <c r="D6234" s="117"/>
      <c r="L6234" s="13"/>
      <c r="M6234" s="13"/>
      <c r="P6234" s="13"/>
    </row>
    <row r="6235" spans="1:16" x14ac:dyDescent="0.25">
      <c r="A6235" s="9"/>
      <c r="C6235" s="116"/>
      <c r="D6235" s="117"/>
      <c r="L6235" s="13"/>
      <c r="M6235" s="13"/>
      <c r="P6235" s="13"/>
    </row>
    <row r="6236" spans="1:16" x14ac:dyDescent="0.25">
      <c r="A6236" s="9"/>
      <c r="C6236" s="116"/>
      <c r="D6236" s="117"/>
      <c r="L6236" s="13"/>
      <c r="M6236" s="13"/>
      <c r="P6236" s="13"/>
    </row>
    <row r="6237" spans="1:16" x14ac:dyDescent="0.25">
      <c r="A6237" s="9"/>
      <c r="C6237" s="116"/>
      <c r="D6237" s="117"/>
      <c r="L6237" s="13"/>
      <c r="M6237" s="13"/>
      <c r="P6237" s="13"/>
    </row>
    <row r="6238" spans="1:16" x14ac:dyDescent="0.25">
      <c r="A6238" s="9"/>
      <c r="C6238" s="116"/>
      <c r="D6238" s="117"/>
      <c r="L6238" s="13"/>
      <c r="M6238" s="13"/>
      <c r="P6238" s="13"/>
    </row>
    <row r="6239" spans="1:16" x14ac:dyDescent="0.25">
      <c r="A6239" s="9"/>
      <c r="C6239" s="116"/>
      <c r="D6239" s="117"/>
      <c r="L6239" s="13"/>
      <c r="M6239" s="13"/>
      <c r="P6239" s="13"/>
    </row>
    <row r="6240" spans="1:16" x14ac:dyDescent="0.25">
      <c r="A6240" s="9"/>
      <c r="C6240" s="116"/>
      <c r="D6240" s="117"/>
      <c r="L6240" s="13"/>
      <c r="M6240" s="13"/>
      <c r="P6240" s="13"/>
    </row>
    <row r="6241" spans="1:16" x14ac:dyDescent="0.25">
      <c r="A6241" s="9"/>
      <c r="C6241" s="116"/>
      <c r="D6241" s="117"/>
      <c r="L6241" s="13"/>
      <c r="M6241" s="13"/>
      <c r="P6241" s="13"/>
    </row>
    <row r="6242" spans="1:16" x14ac:dyDescent="0.25">
      <c r="A6242" s="9"/>
      <c r="C6242" s="116"/>
      <c r="D6242" s="117"/>
      <c r="L6242" s="13"/>
      <c r="M6242" s="13"/>
      <c r="P6242" s="13"/>
    </row>
    <row r="6243" spans="1:16" x14ac:dyDescent="0.25">
      <c r="A6243" s="9"/>
      <c r="C6243" s="116"/>
      <c r="D6243" s="117"/>
      <c r="L6243" s="13"/>
      <c r="M6243" s="13"/>
      <c r="P6243" s="13"/>
    </row>
    <row r="6244" spans="1:16" x14ac:dyDescent="0.25">
      <c r="A6244" s="9"/>
      <c r="C6244" s="116"/>
      <c r="D6244" s="117"/>
      <c r="L6244" s="13"/>
      <c r="M6244" s="13"/>
      <c r="P6244" s="13"/>
    </row>
    <row r="6245" spans="1:16" x14ac:dyDescent="0.25">
      <c r="A6245" s="9"/>
      <c r="C6245" s="116"/>
      <c r="D6245" s="117"/>
      <c r="L6245" s="13"/>
      <c r="M6245" s="13"/>
      <c r="P6245" s="13"/>
    </row>
    <row r="6246" spans="1:16" x14ac:dyDescent="0.25">
      <c r="A6246" s="9"/>
      <c r="C6246" s="116"/>
      <c r="D6246" s="117"/>
      <c r="L6246" s="13"/>
      <c r="M6246" s="13"/>
      <c r="P6246" s="13"/>
    </row>
    <row r="6247" spans="1:16" x14ac:dyDescent="0.25">
      <c r="A6247" s="9"/>
      <c r="C6247" s="116"/>
      <c r="D6247" s="117"/>
      <c r="L6247" s="13"/>
      <c r="M6247" s="13"/>
      <c r="P6247" s="13"/>
    </row>
    <row r="6248" spans="1:16" x14ac:dyDescent="0.25">
      <c r="A6248" s="9"/>
      <c r="C6248" s="116"/>
      <c r="D6248" s="117"/>
      <c r="L6248" s="13"/>
      <c r="M6248" s="13"/>
      <c r="P6248" s="13"/>
    </row>
    <row r="6249" spans="1:16" x14ac:dyDescent="0.25">
      <c r="A6249" s="9"/>
      <c r="C6249" s="116"/>
      <c r="D6249" s="117"/>
      <c r="L6249" s="13"/>
      <c r="M6249" s="13"/>
      <c r="P6249" s="13"/>
    </row>
    <row r="6250" spans="1:16" x14ac:dyDescent="0.25">
      <c r="A6250" s="9"/>
      <c r="C6250" s="116"/>
      <c r="D6250" s="117"/>
      <c r="L6250" s="13"/>
      <c r="M6250" s="13"/>
      <c r="P6250" s="13"/>
    </row>
    <row r="6251" spans="1:16" x14ac:dyDescent="0.25">
      <c r="A6251" s="9"/>
      <c r="C6251" s="116"/>
      <c r="D6251" s="117"/>
      <c r="L6251" s="13"/>
      <c r="M6251" s="13"/>
      <c r="P6251" s="13"/>
    </row>
    <row r="6252" spans="1:16" x14ac:dyDescent="0.25">
      <c r="A6252" s="9"/>
      <c r="C6252" s="116"/>
      <c r="D6252" s="117"/>
      <c r="L6252" s="13"/>
      <c r="M6252" s="13"/>
      <c r="P6252" s="13"/>
    </row>
    <row r="6253" spans="1:16" x14ac:dyDescent="0.25">
      <c r="A6253" s="9"/>
      <c r="C6253" s="116"/>
      <c r="D6253" s="117"/>
      <c r="L6253" s="13"/>
      <c r="M6253" s="13"/>
      <c r="P6253" s="13"/>
    </row>
    <row r="6254" spans="1:16" x14ac:dyDescent="0.25">
      <c r="A6254" s="9"/>
      <c r="C6254" s="116"/>
      <c r="D6254" s="117"/>
      <c r="L6254" s="13"/>
      <c r="M6254" s="13"/>
      <c r="P6254" s="13"/>
    </row>
    <row r="6255" spans="1:16" x14ac:dyDescent="0.25">
      <c r="A6255" s="9"/>
      <c r="C6255" s="116"/>
      <c r="D6255" s="117"/>
      <c r="L6255" s="13"/>
      <c r="M6255" s="13"/>
      <c r="P6255" s="13"/>
    </row>
    <row r="6256" spans="1:16" x14ac:dyDescent="0.25">
      <c r="A6256" s="9"/>
      <c r="C6256" s="116"/>
      <c r="D6256" s="117"/>
      <c r="L6256" s="13"/>
      <c r="M6256" s="13"/>
      <c r="P6256" s="13"/>
    </row>
    <row r="6257" spans="1:16" x14ac:dyDescent="0.25">
      <c r="A6257" s="9"/>
      <c r="C6257" s="116"/>
      <c r="D6257" s="117"/>
      <c r="L6257" s="13"/>
      <c r="M6257" s="13"/>
      <c r="P6257" s="13"/>
    </row>
    <row r="6258" spans="1:16" x14ac:dyDescent="0.25">
      <c r="A6258" s="9"/>
      <c r="C6258" s="116"/>
      <c r="D6258" s="117"/>
      <c r="L6258" s="13"/>
      <c r="M6258" s="13"/>
      <c r="P6258" s="13"/>
    </row>
    <row r="6259" spans="1:16" x14ac:dyDescent="0.25">
      <c r="A6259" s="9"/>
      <c r="C6259" s="116"/>
      <c r="D6259" s="117"/>
      <c r="L6259" s="13"/>
      <c r="M6259" s="13"/>
      <c r="P6259" s="13"/>
    </row>
    <row r="6260" spans="1:16" x14ac:dyDescent="0.25">
      <c r="A6260" s="9"/>
      <c r="C6260" s="116"/>
      <c r="D6260" s="117"/>
      <c r="L6260" s="13"/>
      <c r="M6260" s="13"/>
      <c r="P6260" s="13"/>
    </row>
    <row r="6261" spans="1:16" x14ac:dyDescent="0.25">
      <c r="A6261" s="9"/>
      <c r="C6261" s="116"/>
      <c r="D6261" s="117"/>
      <c r="L6261" s="13"/>
      <c r="M6261" s="13"/>
      <c r="P6261" s="13"/>
    </row>
    <row r="6262" spans="1:16" x14ac:dyDescent="0.25">
      <c r="A6262" s="9"/>
      <c r="C6262" s="116"/>
      <c r="D6262" s="117"/>
      <c r="L6262" s="13"/>
      <c r="M6262" s="13"/>
      <c r="P6262" s="13"/>
    </row>
    <row r="6263" spans="1:16" x14ac:dyDescent="0.25">
      <c r="A6263" s="9"/>
      <c r="C6263" s="116"/>
      <c r="D6263" s="117"/>
      <c r="L6263" s="13"/>
      <c r="M6263" s="13"/>
      <c r="P6263" s="13"/>
    </row>
    <row r="6264" spans="1:16" x14ac:dyDescent="0.25">
      <c r="A6264" s="9"/>
      <c r="C6264" s="116"/>
      <c r="D6264" s="117"/>
      <c r="L6264" s="13"/>
      <c r="M6264" s="13"/>
      <c r="P6264" s="13"/>
    </row>
    <row r="6265" spans="1:16" x14ac:dyDescent="0.25">
      <c r="A6265" s="9"/>
      <c r="C6265" s="116"/>
      <c r="D6265" s="117"/>
      <c r="L6265" s="13"/>
      <c r="M6265" s="13"/>
      <c r="P6265" s="13"/>
    </row>
    <row r="6266" spans="1:16" x14ac:dyDescent="0.25">
      <c r="A6266" s="9"/>
      <c r="C6266" s="116"/>
      <c r="D6266" s="117"/>
      <c r="L6266" s="13"/>
      <c r="M6266" s="13"/>
      <c r="P6266" s="13"/>
    </row>
    <row r="6267" spans="1:16" x14ac:dyDescent="0.25">
      <c r="A6267" s="9"/>
      <c r="C6267" s="116"/>
      <c r="D6267" s="117"/>
      <c r="L6267" s="13"/>
      <c r="M6267" s="13"/>
      <c r="P6267" s="13"/>
    </row>
    <row r="6268" spans="1:16" x14ac:dyDescent="0.25">
      <c r="A6268" s="9"/>
      <c r="C6268" s="116"/>
      <c r="D6268" s="117"/>
      <c r="L6268" s="13"/>
      <c r="M6268" s="13"/>
      <c r="P6268" s="13"/>
    </row>
    <row r="6269" spans="1:16" x14ac:dyDescent="0.25">
      <c r="A6269" s="9"/>
      <c r="C6269" s="116"/>
      <c r="D6269" s="117"/>
      <c r="L6269" s="13"/>
      <c r="M6269" s="13"/>
      <c r="P6269" s="13"/>
    </row>
    <row r="6270" spans="1:16" x14ac:dyDescent="0.25">
      <c r="A6270" s="9"/>
      <c r="C6270" s="116"/>
      <c r="D6270" s="117"/>
      <c r="L6270" s="13"/>
      <c r="M6270" s="13"/>
      <c r="P6270" s="13"/>
    </row>
    <row r="6271" spans="1:16" x14ac:dyDescent="0.25">
      <c r="A6271" s="9"/>
      <c r="C6271" s="116"/>
      <c r="D6271" s="117"/>
      <c r="L6271" s="13"/>
      <c r="M6271" s="13"/>
      <c r="P6271" s="13"/>
    </row>
    <row r="6272" spans="1:16" x14ac:dyDescent="0.25">
      <c r="A6272" s="9"/>
      <c r="C6272" s="116"/>
      <c r="D6272" s="117"/>
      <c r="L6272" s="13"/>
      <c r="M6272" s="13"/>
      <c r="P6272" s="13"/>
    </row>
    <row r="6273" spans="1:16" x14ac:dyDescent="0.25">
      <c r="A6273" s="9"/>
      <c r="C6273" s="116"/>
      <c r="D6273" s="117"/>
      <c r="L6273" s="13"/>
      <c r="M6273" s="13"/>
      <c r="P6273" s="13"/>
    </row>
    <row r="6274" spans="1:16" x14ac:dyDescent="0.25">
      <c r="A6274" s="9"/>
      <c r="C6274" s="116"/>
      <c r="D6274" s="117"/>
      <c r="L6274" s="13"/>
      <c r="M6274" s="13"/>
      <c r="P6274" s="13"/>
    </row>
    <row r="6275" spans="1:16" x14ac:dyDescent="0.25">
      <c r="A6275" s="9"/>
      <c r="C6275" s="116"/>
      <c r="D6275" s="117"/>
      <c r="L6275" s="13"/>
      <c r="M6275" s="13"/>
      <c r="P6275" s="13"/>
    </row>
    <row r="6276" spans="1:16" x14ac:dyDescent="0.25">
      <c r="A6276" s="9"/>
      <c r="C6276" s="116"/>
      <c r="D6276" s="117"/>
      <c r="L6276" s="13"/>
      <c r="M6276" s="13"/>
      <c r="P6276" s="13"/>
    </row>
    <row r="6277" spans="1:16" x14ac:dyDescent="0.25">
      <c r="A6277" s="9"/>
      <c r="C6277" s="116"/>
      <c r="D6277" s="117"/>
      <c r="L6277" s="13"/>
      <c r="M6277" s="13"/>
      <c r="P6277" s="13"/>
    </row>
    <row r="6278" spans="1:16" x14ac:dyDescent="0.25">
      <c r="A6278" s="9"/>
      <c r="C6278" s="116"/>
      <c r="D6278" s="117"/>
      <c r="L6278" s="13"/>
      <c r="M6278" s="13"/>
      <c r="P6278" s="13"/>
    </row>
    <row r="6279" spans="1:16" x14ac:dyDescent="0.25">
      <c r="A6279" s="9"/>
      <c r="C6279" s="116"/>
      <c r="D6279" s="117"/>
      <c r="L6279" s="13"/>
      <c r="M6279" s="13"/>
      <c r="P6279" s="13"/>
    </row>
    <row r="6280" spans="1:16" x14ac:dyDescent="0.25">
      <c r="A6280" s="9"/>
      <c r="C6280" s="116"/>
      <c r="D6280" s="117"/>
      <c r="L6280" s="13"/>
      <c r="M6280" s="13"/>
      <c r="P6280" s="13"/>
    </row>
    <row r="6281" spans="1:16" x14ac:dyDescent="0.25">
      <c r="A6281" s="9"/>
      <c r="C6281" s="116"/>
      <c r="D6281" s="117"/>
      <c r="L6281" s="13"/>
      <c r="M6281" s="13"/>
      <c r="P6281" s="13"/>
    </row>
    <row r="6282" spans="1:16" x14ac:dyDescent="0.25">
      <c r="A6282" s="9"/>
      <c r="C6282" s="116"/>
      <c r="D6282" s="117"/>
      <c r="L6282" s="13"/>
      <c r="M6282" s="13"/>
      <c r="P6282" s="13"/>
    </row>
    <row r="6283" spans="1:16" x14ac:dyDescent="0.25">
      <c r="A6283" s="9"/>
      <c r="C6283" s="116"/>
      <c r="D6283" s="117"/>
      <c r="L6283" s="13"/>
      <c r="M6283" s="13"/>
      <c r="P6283" s="13"/>
    </row>
    <row r="6284" spans="1:16" x14ac:dyDescent="0.25">
      <c r="A6284" s="9"/>
      <c r="C6284" s="116"/>
      <c r="D6284" s="117"/>
      <c r="L6284" s="13"/>
      <c r="M6284" s="13"/>
      <c r="P6284" s="13"/>
    </row>
    <row r="6285" spans="1:16" x14ac:dyDescent="0.25">
      <c r="A6285" s="9"/>
      <c r="C6285" s="116"/>
      <c r="D6285" s="117"/>
      <c r="L6285" s="13"/>
      <c r="M6285" s="13"/>
      <c r="P6285" s="13"/>
    </row>
    <row r="6286" spans="1:16" x14ac:dyDescent="0.25">
      <c r="A6286" s="9"/>
      <c r="C6286" s="116"/>
      <c r="D6286" s="117"/>
      <c r="L6286" s="13"/>
      <c r="M6286" s="13"/>
      <c r="P6286" s="13"/>
    </row>
    <row r="6287" spans="1:16" x14ac:dyDescent="0.25">
      <c r="A6287" s="9"/>
      <c r="C6287" s="116"/>
      <c r="D6287" s="117"/>
      <c r="L6287" s="13"/>
      <c r="M6287" s="13"/>
      <c r="P6287" s="13"/>
    </row>
    <row r="6288" spans="1:16" x14ac:dyDescent="0.25">
      <c r="A6288" s="9"/>
      <c r="C6288" s="116"/>
      <c r="D6288" s="117"/>
      <c r="L6288" s="13"/>
      <c r="M6288" s="13"/>
      <c r="P6288" s="13"/>
    </row>
    <row r="6289" spans="1:16" x14ac:dyDescent="0.25">
      <c r="A6289" s="9"/>
      <c r="C6289" s="116"/>
      <c r="D6289" s="117"/>
      <c r="L6289" s="13"/>
      <c r="M6289" s="13"/>
      <c r="P6289" s="13"/>
    </row>
    <row r="6290" spans="1:16" x14ac:dyDescent="0.25">
      <c r="A6290" s="9"/>
      <c r="C6290" s="116"/>
      <c r="D6290" s="117"/>
      <c r="L6290" s="13"/>
      <c r="M6290" s="13"/>
      <c r="P6290" s="13"/>
    </row>
    <row r="6291" spans="1:16" x14ac:dyDescent="0.25">
      <c r="A6291" s="9"/>
      <c r="C6291" s="116"/>
      <c r="D6291" s="117"/>
      <c r="L6291" s="13"/>
      <c r="M6291" s="13"/>
      <c r="P6291" s="13"/>
    </row>
    <row r="6292" spans="1:16" x14ac:dyDescent="0.25">
      <c r="A6292" s="9"/>
      <c r="C6292" s="116"/>
      <c r="D6292" s="117"/>
      <c r="L6292" s="13"/>
      <c r="M6292" s="13"/>
      <c r="P6292" s="13"/>
    </row>
    <row r="6293" spans="1:16" x14ac:dyDescent="0.25">
      <c r="A6293" s="9"/>
      <c r="C6293" s="116"/>
      <c r="D6293" s="117"/>
      <c r="L6293" s="13"/>
      <c r="M6293" s="13"/>
      <c r="P6293" s="13"/>
    </row>
    <row r="6294" spans="1:16" x14ac:dyDescent="0.25">
      <c r="A6294" s="9"/>
      <c r="C6294" s="116"/>
      <c r="D6294" s="117"/>
      <c r="L6294" s="13"/>
      <c r="M6294" s="13"/>
      <c r="P6294" s="13"/>
    </row>
    <row r="6295" spans="1:16" x14ac:dyDescent="0.25">
      <c r="A6295" s="9"/>
      <c r="C6295" s="116"/>
      <c r="D6295" s="117"/>
      <c r="L6295" s="13"/>
      <c r="M6295" s="13"/>
      <c r="P6295" s="13"/>
    </row>
    <row r="6296" spans="1:16" x14ac:dyDescent="0.25">
      <c r="A6296" s="9"/>
      <c r="C6296" s="116"/>
      <c r="D6296" s="117"/>
      <c r="L6296" s="13"/>
      <c r="M6296" s="13"/>
      <c r="P6296" s="13"/>
    </row>
    <row r="6297" spans="1:16" x14ac:dyDescent="0.25">
      <c r="A6297" s="9"/>
      <c r="C6297" s="116"/>
      <c r="D6297" s="117"/>
      <c r="L6297" s="13"/>
      <c r="M6297" s="13"/>
      <c r="P6297" s="13"/>
    </row>
    <row r="6298" spans="1:16" x14ac:dyDescent="0.25">
      <c r="A6298" s="9"/>
      <c r="C6298" s="116"/>
      <c r="D6298" s="117"/>
      <c r="L6298" s="13"/>
      <c r="M6298" s="13"/>
      <c r="P6298" s="13"/>
    </row>
    <row r="6299" spans="1:16" x14ac:dyDescent="0.25">
      <c r="A6299" s="9"/>
      <c r="C6299" s="116"/>
      <c r="D6299" s="117"/>
      <c r="L6299" s="13"/>
      <c r="M6299" s="13"/>
      <c r="P6299" s="13"/>
    </row>
    <row r="6300" spans="1:16" x14ac:dyDescent="0.25">
      <c r="A6300" s="9"/>
      <c r="C6300" s="116"/>
      <c r="D6300" s="117"/>
      <c r="L6300" s="13"/>
      <c r="M6300" s="13"/>
      <c r="P6300" s="13"/>
    </row>
    <row r="6301" spans="1:16" x14ac:dyDescent="0.25">
      <c r="A6301" s="9"/>
      <c r="C6301" s="116"/>
      <c r="D6301" s="117"/>
      <c r="L6301" s="13"/>
      <c r="M6301" s="13"/>
      <c r="P6301" s="13"/>
    </row>
    <row r="6302" spans="1:16" x14ac:dyDescent="0.25">
      <c r="A6302" s="9"/>
      <c r="C6302" s="116"/>
      <c r="D6302" s="117"/>
      <c r="L6302" s="13"/>
      <c r="M6302" s="13"/>
      <c r="P6302" s="13"/>
    </row>
    <row r="6303" spans="1:16" x14ac:dyDescent="0.25">
      <c r="A6303" s="9"/>
      <c r="C6303" s="116"/>
      <c r="D6303" s="117"/>
      <c r="L6303" s="13"/>
      <c r="M6303" s="13"/>
      <c r="P6303" s="13"/>
    </row>
    <row r="6304" spans="1:16" x14ac:dyDescent="0.25">
      <c r="A6304" s="9"/>
      <c r="C6304" s="116"/>
      <c r="D6304" s="117"/>
      <c r="L6304" s="13"/>
      <c r="M6304" s="13"/>
      <c r="P6304" s="13"/>
    </row>
    <row r="6305" spans="1:16" x14ac:dyDescent="0.25">
      <c r="A6305" s="9"/>
      <c r="C6305" s="116"/>
      <c r="D6305" s="117"/>
      <c r="L6305" s="13"/>
      <c r="M6305" s="13"/>
      <c r="P6305" s="13"/>
    </row>
    <row r="6306" spans="1:16" x14ac:dyDescent="0.25">
      <c r="A6306" s="9"/>
      <c r="C6306" s="116"/>
      <c r="D6306" s="117"/>
      <c r="L6306" s="13"/>
      <c r="M6306" s="13"/>
      <c r="P6306" s="13"/>
    </row>
    <row r="6307" spans="1:16" x14ac:dyDescent="0.25">
      <c r="A6307" s="9"/>
      <c r="C6307" s="116"/>
      <c r="D6307" s="117"/>
      <c r="L6307" s="13"/>
      <c r="M6307" s="13"/>
      <c r="P6307" s="13"/>
    </row>
    <row r="6308" spans="1:16" x14ac:dyDescent="0.25">
      <c r="A6308" s="9"/>
      <c r="C6308" s="116"/>
      <c r="D6308" s="117"/>
      <c r="L6308" s="13"/>
      <c r="M6308" s="13"/>
      <c r="P6308" s="13"/>
    </row>
    <row r="6309" spans="1:16" x14ac:dyDescent="0.25">
      <c r="A6309" s="9"/>
      <c r="C6309" s="116"/>
      <c r="D6309" s="117"/>
      <c r="L6309" s="13"/>
      <c r="M6309" s="13"/>
      <c r="P6309" s="13"/>
    </row>
    <row r="6310" spans="1:16" x14ac:dyDescent="0.25">
      <c r="A6310" s="9"/>
      <c r="C6310" s="116"/>
      <c r="D6310" s="117"/>
      <c r="L6310" s="13"/>
      <c r="M6310" s="13"/>
      <c r="P6310" s="13"/>
    </row>
    <row r="6311" spans="1:16" x14ac:dyDescent="0.25">
      <c r="A6311" s="9"/>
      <c r="C6311" s="116"/>
      <c r="D6311" s="117"/>
      <c r="L6311" s="13"/>
      <c r="M6311" s="13"/>
      <c r="P6311" s="13"/>
    </row>
    <row r="6312" spans="1:16" x14ac:dyDescent="0.25">
      <c r="A6312" s="9"/>
      <c r="C6312" s="116"/>
      <c r="D6312" s="117"/>
      <c r="L6312" s="13"/>
      <c r="M6312" s="13"/>
      <c r="P6312" s="13"/>
    </row>
    <row r="6313" spans="1:16" x14ac:dyDescent="0.25">
      <c r="A6313" s="9"/>
      <c r="C6313" s="116"/>
      <c r="D6313" s="117"/>
      <c r="L6313" s="13"/>
      <c r="M6313" s="13"/>
      <c r="P6313" s="13"/>
    </row>
    <row r="6314" spans="1:16" x14ac:dyDescent="0.25">
      <c r="A6314" s="9"/>
      <c r="C6314" s="116"/>
      <c r="D6314" s="117"/>
      <c r="L6314" s="13"/>
      <c r="M6314" s="13"/>
      <c r="P6314" s="13"/>
    </row>
    <row r="6315" spans="1:16" x14ac:dyDescent="0.25">
      <c r="A6315" s="9"/>
      <c r="C6315" s="116"/>
      <c r="D6315" s="117"/>
      <c r="L6315" s="13"/>
      <c r="M6315" s="13"/>
      <c r="P6315" s="13"/>
    </row>
    <row r="6316" spans="1:16" x14ac:dyDescent="0.25">
      <c r="A6316" s="9"/>
      <c r="C6316" s="116"/>
      <c r="D6316" s="117"/>
      <c r="L6316" s="13"/>
      <c r="M6316" s="13"/>
      <c r="P6316" s="13"/>
    </row>
  </sheetData>
  <autoFilter ref="A7:P1446" xr:uid="{00000000-0009-0000-0000-000000000000}"/>
  <mergeCells count="682">
    <mergeCell ref="J4:J6"/>
    <mergeCell ref="K4:K6"/>
    <mergeCell ref="L4:L6"/>
    <mergeCell ref="M4:P5"/>
    <mergeCell ref="B4:B6"/>
    <mergeCell ref="C4:C6"/>
    <mergeCell ref="E4:E6"/>
    <mergeCell ref="F4:G6"/>
    <mergeCell ref="H4:H6"/>
    <mergeCell ref="I4:I6"/>
    <mergeCell ref="B67:B68"/>
    <mergeCell ref="C67:C68"/>
    <mergeCell ref="B38:B39"/>
    <mergeCell ref="C38:C39"/>
    <mergeCell ref="B13:B16"/>
    <mergeCell ref="C13:C16"/>
    <mergeCell ref="B17:B23"/>
    <mergeCell ref="C17:C23"/>
    <mergeCell ref="B8:C8"/>
    <mergeCell ref="B9:C9"/>
    <mergeCell ref="B10:B11"/>
    <mergeCell ref="C10:C11"/>
    <mergeCell ref="B75:B76"/>
    <mergeCell ref="C75:C76"/>
    <mergeCell ref="H71:H72"/>
    <mergeCell ref="K71:K72"/>
    <mergeCell ref="B73:B74"/>
    <mergeCell ref="C73:C74"/>
    <mergeCell ref="B71:B72"/>
    <mergeCell ref="C71:C72"/>
    <mergeCell ref="F71:F72"/>
    <mergeCell ref="G71:G72"/>
    <mergeCell ref="B84:B85"/>
    <mergeCell ref="C84:C85"/>
    <mergeCell ref="B86:B89"/>
    <mergeCell ref="C86:C89"/>
    <mergeCell ref="B78:C78"/>
    <mergeCell ref="B79:B81"/>
    <mergeCell ref="C79:C81"/>
    <mergeCell ref="B82:B83"/>
    <mergeCell ref="C82:C83"/>
    <mergeCell ref="B114:B115"/>
    <mergeCell ref="C114:C115"/>
    <mergeCell ref="B116:B117"/>
    <mergeCell ref="C116:C117"/>
    <mergeCell ref="B112:B113"/>
    <mergeCell ref="C112:C113"/>
    <mergeCell ref="B109:C109"/>
    <mergeCell ref="B91:B100"/>
    <mergeCell ref="C91:C100"/>
    <mergeCell ref="B101:B108"/>
    <mergeCell ref="C101:C108"/>
    <mergeCell ref="B136:B141"/>
    <mergeCell ref="C136:C141"/>
    <mergeCell ref="B142:B143"/>
    <mergeCell ref="C142:C143"/>
    <mergeCell ref="B133:B134"/>
    <mergeCell ref="C133:C134"/>
    <mergeCell ref="B127:B129"/>
    <mergeCell ref="C127:C129"/>
    <mergeCell ref="B120:B121"/>
    <mergeCell ref="C120:C121"/>
    <mergeCell ref="B122:B123"/>
    <mergeCell ref="C122:C123"/>
    <mergeCell ref="B155:B157"/>
    <mergeCell ref="C155:C157"/>
    <mergeCell ref="B158:B160"/>
    <mergeCell ref="C158:C160"/>
    <mergeCell ref="B152:B153"/>
    <mergeCell ref="C152:C153"/>
    <mergeCell ref="B144:B145"/>
    <mergeCell ref="C144:C145"/>
    <mergeCell ref="B148:C148"/>
    <mergeCell ref="B178:B179"/>
    <mergeCell ref="C178:C179"/>
    <mergeCell ref="B172:B174"/>
    <mergeCell ref="C172:C174"/>
    <mergeCell ref="B169:B171"/>
    <mergeCell ref="C169:C171"/>
    <mergeCell ref="B166:B167"/>
    <mergeCell ref="C166:C167"/>
    <mergeCell ref="B163:B165"/>
    <mergeCell ref="C163:C165"/>
    <mergeCell ref="B193:B194"/>
    <mergeCell ref="C193:C194"/>
    <mergeCell ref="B188:B189"/>
    <mergeCell ref="C188:C189"/>
    <mergeCell ref="B182:B183"/>
    <mergeCell ref="C182:C183"/>
    <mergeCell ref="B184:B185"/>
    <mergeCell ref="C184:C185"/>
    <mergeCell ref="B180:B181"/>
    <mergeCell ref="C180:C181"/>
    <mergeCell ref="B211:B212"/>
    <mergeCell ref="C211:C212"/>
    <mergeCell ref="B213:B214"/>
    <mergeCell ref="C213:C214"/>
    <mergeCell ref="B209:B210"/>
    <mergeCell ref="C209:C210"/>
    <mergeCell ref="B202:B204"/>
    <mergeCell ref="C202:C204"/>
    <mergeCell ref="B196:B197"/>
    <mergeCell ref="C196:C197"/>
    <mergeCell ref="B226:B227"/>
    <mergeCell ref="C226:C227"/>
    <mergeCell ref="B221:B222"/>
    <mergeCell ref="C221:C222"/>
    <mergeCell ref="B223:B224"/>
    <mergeCell ref="C223:C224"/>
    <mergeCell ref="B220:C220"/>
    <mergeCell ref="B215:B216"/>
    <mergeCell ref="C215:C216"/>
    <mergeCell ref="B217:B218"/>
    <mergeCell ref="C217:C218"/>
    <mergeCell ref="B247:B250"/>
    <mergeCell ref="C247:C250"/>
    <mergeCell ref="B237:B241"/>
    <mergeCell ref="C237:C241"/>
    <mergeCell ref="B242:B245"/>
    <mergeCell ref="C242:C245"/>
    <mergeCell ref="B232:B235"/>
    <mergeCell ref="C232:C235"/>
    <mergeCell ref="B229:B231"/>
    <mergeCell ref="C229:C231"/>
    <mergeCell ref="B267:B268"/>
    <mergeCell ref="C267:C268"/>
    <mergeCell ref="B263:B266"/>
    <mergeCell ref="C263:C266"/>
    <mergeCell ref="B259:B262"/>
    <mergeCell ref="C259:C262"/>
    <mergeCell ref="B252:B254"/>
    <mergeCell ref="C252:C254"/>
    <mergeCell ref="B255:B257"/>
    <mergeCell ref="C255:C257"/>
    <mergeCell ref="B282:B283"/>
    <mergeCell ref="C282:C283"/>
    <mergeCell ref="B278:B280"/>
    <mergeCell ref="C278:C280"/>
    <mergeCell ref="B276:B277"/>
    <mergeCell ref="C276:C277"/>
    <mergeCell ref="B273:B274"/>
    <mergeCell ref="C273:C274"/>
    <mergeCell ref="B269:B271"/>
    <mergeCell ref="C269:C271"/>
    <mergeCell ref="B299:B301"/>
    <mergeCell ref="C299:C301"/>
    <mergeCell ref="B302:B307"/>
    <mergeCell ref="C302:C307"/>
    <mergeCell ref="B289:B295"/>
    <mergeCell ref="C289:C295"/>
    <mergeCell ref="B296:B298"/>
    <mergeCell ref="C296:C298"/>
    <mergeCell ref="B285:B286"/>
    <mergeCell ref="C285:C286"/>
    <mergeCell ref="B287:B288"/>
    <mergeCell ref="C287:C288"/>
    <mergeCell ref="B324:B325"/>
    <mergeCell ref="C324:C325"/>
    <mergeCell ref="B320:B322"/>
    <mergeCell ref="C320:C322"/>
    <mergeCell ref="B316:B317"/>
    <mergeCell ref="C316:C317"/>
    <mergeCell ref="B314:B315"/>
    <mergeCell ref="C314:C315"/>
    <mergeCell ref="B308:B310"/>
    <mergeCell ref="C308:C310"/>
    <mergeCell ref="B342:B344"/>
    <mergeCell ref="C342:C344"/>
    <mergeCell ref="B345:B347"/>
    <mergeCell ref="C345:C347"/>
    <mergeCell ref="B336:B338"/>
    <mergeCell ref="C336:C338"/>
    <mergeCell ref="B339:B341"/>
    <mergeCell ref="C339:C341"/>
    <mergeCell ref="B329:B331"/>
    <mergeCell ref="C329:C331"/>
    <mergeCell ref="B333:B335"/>
    <mergeCell ref="C333:C335"/>
    <mergeCell ref="B362:B365"/>
    <mergeCell ref="C362:C365"/>
    <mergeCell ref="B366:B369"/>
    <mergeCell ref="C366:C369"/>
    <mergeCell ref="B358:B360"/>
    <mergeCell ref="C358:C360"/>
    <mergeCell ref="B354:B356"/>
    <mergeCell ref="C354:C356"/>
    <mergeCell ref="B349:B352"/>
    <mergeCell ref="C349:C352"/>
    <mergeCell ref="B387:B389"/>
    <mergeCell ref="C387:C389"/>
    <mergeCell ref="B390:B392"/>
    <mergeCell ref="C390:C392"/>
    <mergeCell ref="B383:B384"/>
    <mergeCell ref="C383:C384"/>
    <mergeCell ref="B371:B374"/>
    <mergeCell ref="C371:C374"/>
    <mergeCell ref="B375:B377"/>
    <mergeCell ref="C375:C377"/>
    <mergeCell ref="B405:B407"/>
    <mergeCell ref="C405:C407"/>
    <mergeCell ref="B408:B410"/>
    <mergeCell ref="C408:C410"/>
    <mergeCell ref="B399:B401"/>
    <mergeCell ref="C399:C401"/>
    <mergeCell ref="B402:B404"/>
    <mergeCell ref="C402:C404"/>
    <mergeCell ref="B394:B396"/>
    <mergeCell ref="C394:C396"/>
    <mergeCell ref="B397:B398"/>
    <mergeCell ref="C397:C398"/>
    <mergeCell ref="B439:C439"/>
    <mergeCell ref="B444:B445"/>
    <mergeCell ref="C444:C445"/>
    <mergeCell ref="B436:B437"/>
    <mergeCell ref="C436:C437"/>
    <mergeCell ref="B416:B422"/>
    <mergeCell ref="C416:C422"/>
    <mergeCell ref="B423:C423"/>
    <mergeCell ref="B411:B413"/>
    <mergeCell ref="C411:C413"/>
    <mergeCell ref="B414:B415"/>
    <mergeCell ref="C414:C415"/>
    <mergeCell ref="B460:B461"/>
    <mergeCell ref="C460:C461"/>
    <mergeCell ref="B458:B459"/>
    <mergeCell ref="C458:C459"/>
    <mergeCell ref="B451:B452"/>
    <mergeCell ref="C451:C452"/>
    <mergeCell ref="B454:B457"/>
    <mergeCell ref="C454:C457"/>
    <mergeCell ref="B446:B447"/>
    <mergeCell ref="C446:C447"/>
    <mergeCell ref="B474:B476"/>
    <mergeCell ref="C474:C476"/>
    <mergeCell ref="B477:B478"/>
    <mergeCell ref="C477:C478"/>
    <mergeCell ref="B467:B473"/>
    <mergeCell ref="C467:C473"/>
    <mergeCell ref="B464:C464"/>
    <mergeCell ref="B462:B463"/>
    <mergeCell ref="C462:C463"/>
    <mergeCell ref="B495:B496"/>
    <mergeCell ref="C495:C496"/>
    <mergeCell ref="B492:B494"/>
    <mergeCell ref="C492:C494"/>
    <mergeCell ref="B488:B489"/>
    <mergeCell ref="C488:C489"/>
    <mergeCell ref="B490:B491"/>
    <mergeCell ref="C490:C491"/>
    <mergeCell ref="B483:B486"/>
    <mergeCell ref="C483:C486"/>
    <mergeCell ref="B505:B508"/>
    <mergeCell ref="C505:C508"/>
    <mergeCell ref="B509:B510"/>
    <mergeCell ref="C509:C510"/>
    <mergeCell ref="B501:B502"/>
    <mergeCell ref="C501:C502"/>
    <mergeCell ref="B503:B504"/>
    <mergeCell ref="C503:C504"/>
    <mergeCell ref="B497:B498"/>
    <mergeCell ref="C497:C498"/>
    <mergeCell ref="B499:B500"/>
    <mergeCell ref="C499:C500"/>
    <mergeCell ref="B531:B532"/>
    <mergeCell ref="C531:C532"/>
    <mergeCell ref="B527:B529"/>
    <mergeCell ref="C527:C529"/>
    <mergeCell ref="B521:B526"/>
    <mergeCell ref="C521:C526"/>
    <mergeCell ref="B511:B514"/>
    <mergeCell ref="C511:C514"/>
    <mergeCell ref="B515:B518"/>
    <mergeCell ref="C515:C518"/>
    <mergeCell ref="B545:B546"/>
    <mergeCell ref="C545:C546"/>
    <mergeCell ref="B543:B544"/>
    <mergeCell ref="C543:C544"/>
    <mergeCell ref="B539:B540"/>
    <mergeCell ref="C539:C540"/>
    <mergeCell ref="B536:B537"/>
    <mergeCell ref="C536:C537"/>
    <mergeCell ref="B534:B535"/>
    <mergeCell ref="C534:C535"/>
    <mergeCell ref="B560:B561"/>
    <mergeCell ref="C560:C561"/>
    <mergeCell ref="B558:B559"/>
    <mergeCell ref="C558:C559"/>
    <mergeCell ref="B556:B557"/>
    <mergeCell ref="C556:C557"/>
    <mergeCell ref="B551:B552"/>
    <mergeCell ref="C551:C552"/>
    <mergeCell ref="B553:B554"/>
    <mergeCell ref="C553:C554"/>
    <mergeCell ref="B574:B577"/>
    <mergeCell ref="C574:C577"/>
    <mergeCell ref="B578:B580"/>
    <mergeCell ref="C578:C580"/>
    <mergeCell ref="B572:B573"/>
    <mergeCell ref="C572:C573"/>
    <mergeCell ref="B565:B567"/>
    <mergeCell ref="C565:C567"/>
    <mergeCell ref="B569:B571"/>
    <mergeCell ref="C569:C571"/>
    <mergeCell ref="B597:B598"/>
    <mergeCell ref="C597:C598"/>
    <mergeCell ref="B595:B596"/>
    <mergeCell ref="C595:C596"/>
    <mergeCell ref="B588:B591"/>
    <mergeCell ref="C588:C591"/>
    <mergeCell ref="B592:B593"/>
    <mergeCell ref="C592:C593"/>
    <mergeCell ref="B581:B584"/>
    <mergeCell ref="C581:C584"/>
    <mergeCell ref="B585:B586"/>
    <mergeCell ref="C585:C586"/>
    <mergeCell ref="B614:B619"/>
    <mergeCell ref="C614:C619"/>
    <mergeCell ref="B612:B613"/>
    <mergeCell ref="C612:C613"/>
    <mergeCell ref="B608:B611"/>
    <mergeCell ref="C608:C611"/>
    <mergeCell ref="B600:B603"/>
    <mergeCell ref="C600:C603"/>
    <mergeCell ref="B604:B606"/>
    <mergeCell ref="C604:C606"/>
    <mergeCell ref="B644:B648"/>
    <mergeCell ref="C644:C648"/>
    <mergeCell ref="B649:B651"/>
    <mergeCell ref="C649:C651"/>
    <mergeCell ref="B637:B639"/>
    <mergeCell ref="C637:C639"/>
    <mergeCell ref="B640:B643"/>
    <mergeCell ref="C640:C643"/>
    <mergeCell ref="B620:B630"/>
    <mergeCell ref="C620:C630"/>
    <mergeCell ref="B631:B636"/>
    <mergeCell ref="C631:C636"/>
    <mergeCell ref="B668:B669"/>
    <mergeCell ref="C668:C669"/>
    <mergeCell ref="B665:B666"/>
    <mergeCell ref="C665:C666"/>
    <mergeCell ref="B663:B664"/>
    <mergeCell ref="C663:C664"/>
    <mergeCell ref="B661:B662"/>
    <mergeCell ref="C661:C662"/>
    <mergeCell ref="B652:B656"/>
    <mergeCell ref="C652:C656"/>
    <mergeCell ref="B657:B659"/>
    <mergeCell ref="C657:C659"/>
    <mergeCell ref="B691:B692"/>
    <mergeCell ref="C691:C692"/>
    <mergeCell ref="B689:B690"/>
    <mergeCell ref="C689:C690"/>
    <mergeCell ref="B684:B687"/>
    <mergeCell ref="C684:C687"/>
    <mergeCell ref="B670:B672"/>
    <mergeCell ref="C670:C672"/>
    <mergeCell ref="B674:B676"/>
    <mergeCell ref="C674:C676"/>
    <mergeCell ref="B714:C714"/>
    <mergeCell ref="B702:C702"/>
    <mergeCell ref="B710:B711"/>
    <mergeCell ref="C710:C711"/>
    <mergeCell ref="B699:B701"/>
    <mergeCell ref="C699:C701"/>
    <mergeCell ref="B697:B698"/>
    <mergeCell ref="C697:C698"/>
    <mergeCell ref="B693:B695"/>
    <mergeCell ref="C693:C695"/>
    <mergeCell ref="B748:B751"/>
    <mergeCell ref="C748:C751"/>
    <mergeCell ref="B738:B741"/>
    <mergeCell ref="C738:C741"/>
    <mergeCell ref="B744:B745"/>
    <mergeCell ref="C744:C745"/>
    <mergeCell ref="B734:B735"/>
    <mergeCell ref="C734:C735"/>
    <mergeCell ref="B715:B718"/>
    <mergeCell ref="C715:C718"/>
    <mergeCell ref="B719:B722"/>
    <mergeCell ref="C719:C722"/>
    <mergeCell ref="B763:B764"/>
    <mergeCell ref="C763:C764"/>
    <mergeCell ref="B766:B768"/>
    <mergeCell ref="C766:C768"/>
    <mergeCell ref="B756:B758"/>
    <mergeCell ref="C756:C758"/>
    <mergeCell ref="B760:B761"/>
    <mergeCell ref="C760:C761"/>
    <mergeCell ref="B753:B754"/>
    <mergeCell ref="C753:C754"/>
    <mergeCell ref="B787:C787"/>
    <mergeCell ref="B792:B794"/>
    <mergeCell ref="C792:C794"/>
    <mergeCell ref="B779:B780"/>
    <mergeCell ref="C779:C780"/>
    <mergeCell ref="B775:B777"/>
    <mergeCell ref="C775:C777"/>
    <mergeCell ref="B769:B771"/>
    <mergeCell ref="C769:C771"/>
    <mergeCell ref="B772:B774"/>
    <mergeCell ref="C772:C774"/>
    <mergeCell ref="B821:B822"/>
    <mergeCell ref="C821:C822"/>
    <mergeCell ref="B823:B824"/>
    <mergeCell ref="C823:C824"/>
    <mergeCell ref="B819:B820"/>
    <mergeCell ref="C819:C820"/>
    <mergeCell ref="B810:B811"/>
    <mergeCell ref="C810:C811"/>
    <mergeCell ref="B797:B798"/>
    <mergeCell ref="C797:C798"/>
    <mergeCell ref="B866:B869"/>
    <mergeCell ref="C866:C869"/>
    <mergeCell ref="B862:B864"/>
    <mergeCell ref="C862:C864"/>
    <mergeCell ref="B851:B852"/>
    <mergeCell ref="C851:C852"/>
    <mergeCell ref="B837:B838"/>
    <mergeCell ref="C837:C838"/>
    <mergeCell ref="B828:B829"/>
    <mergeCell ref="C828:C829"/>
    <mergeCell ref="B886:B893"/>
    <mergeCell ref="C886:C893"/>
    <mergeCell ref="B895:B896"/>
    <mergeCell ref="C895:C896"/>
    <mergeCell ref="B881:B882"/>
    <mergeCell ref="C881:C882"/>
    <mergeCell ref="B883:B884"/>
    <mergeCell ref="C883:C884"/>
    <mergeCell ref="B877:B878"/>
    <mergeCell ref="C877:C878"/>
    <mergeCell ref="B879:B880"/>
    <mergeCell ref="C879:C880"/>
    <mergeCell ref="B916:B917"/>
    <mergeCell ref="C916:C917"/>
    <mergeCell ref="B909:B911"/>
    <mergeCell ref="C909:C911"/>
    <mergeCell ref="B913:B915"/>
    <mergeCell ref="C913:C915"/>
    <mergeCell ref="B898:B899"/>
    <mergeCell ref="C898:C899"/>
    <mergeCell ref="B902:B903"/>
    <mergeCell ref="C902:C903"/>
    <mergeCell ref="B937:C937"/>
    <mergeCell ref="B932:B933"/>
    <mergeCell ref="C932:C933"/>
    <mergeCell ref="B934:B935"/>
    <mergeCell ref="C934:C935"/>
    <mergeCell ref="B930:B931"/>
    <mergeCell ref="C930:C931"/>
    <mergeCell ref="B922:B923"/>
    <mergeCell ref="C922:C923"/>
    <mergeCell ref="F964:F965"/>
    <mergeCell ref="G964:G965"/>
    <mergeCell ref="H964:H965"/>
    <mergeCell ref="K964:K965"/>
    <mergeCell ref="B966:B969"/>
    <mergeCell ref="C966:C969"/>
    <mergeCell ref="B954:C954"/>
    <mergeCell ref="B955:B958"/>
    <mergeCell ref="C955:C958"/>
    <mergeCell ref="B964:B965"/>
    <mergeCell ref="C964:C965"/>
    <mergeCell ref="B986:B987"/>
    <mergeCell ref="C986:C987"/>
    <mergeCell ref="B988:B990"/>
    <mergeCell ref="C988:C990"/>
    <mergeCell ref="B978:B980"/>
    <mergeCell ref="C978:C980"/>
    <mergeCell ref="B984:B985"/>
    <mergeCell ref="C984:C985"/>
    <mergeCell ref="B970:B973"/>
    <mergeCell ref="C970:C973"/>
    <mergeCell ref="B974:B976"/>
    <mergeCell ref="C974:C976"/>
    <mergeCell ref="B1008:B1010"/>
    <mergeCell ref="C1008:C1010"/>
    <mergeCell ref="B1011:B1013"/>
    <mergeCell ref="C1011:C1013"/>
    <mergeCell ref="B1001:B1003"/>
    <mergeCell ref="C1001:C1003"/>
    <mergeCell ref="B1005:B1007"/>
    <mergeCell ref="C1005:C1007"/>
    <mergeCell ref="B993:B995"/>
    <mergeCell ref="C993:C995"/>
    <mergeCell ref="B998:B1000"/>
    <mergeCell ref="C998:C1000"/>
    <mergeCell ref="B1049:B1051"/>
    <mergeCell ref="C1049:C1051"/>
    <mergeCell ref="B1052:B1056"/>
    <mergeCell ref="C1052:C1056"/>
    <mergeCell ref="B1042:C1042"/>
    <mergeCell ref="B1020:C1020"/>
    <mergeCell ref="B1014:B1016"/>
    <mergeCell ref="C1014:C1016"/>
    <mergeCell ref="B1017:B1018"/>
    <mergeCell ref="C1017:C1018"/>
    <mergeCell ref="B1068:B1070"/>
    <mergeCell ref="C1068:C1070"/>
    <mergeCell ref="B1071:B1072"/>
    <mergeCell ref="C1071:C1072"/>
    <mergeCell ref="B1062:B1063"/>
    <mergeCell ref="C1062:C1063"/>
    <mergeCell ref="B1065:B1067"/>
    <mergeCell ref="C1065:C1067"/>
    <mergeCell ref="B1057:B1058"/>
    <mergeCell ref="C1057:C1058"/>
    <mergeCell ref="B1059:B1060"/>
    <mergeCell ref="C1059:C1060"/>
    <mergeCell ref="B1088:B1089"/>
    <mergeCell ref="C1088:C1089"/>
    <mergeCell ref="B1090:B1091"/>
    <mergeCell ref="C1090:C1091"/>
    <mergeCell ref="B1086:B1087"/>
    <mergeCell ref="C1086:C1087"/>
    <mergeCell ref="B1079:B1081"/>
    <mergeCell ref="C1079:C1081"/>
    <mergeCell ref="B1075:B1078"/>
    <mergeCell ref="C1075:C1078"/>
    <mergeCell ref="B1118:B1120"/>
    <mergeCell ref="C1118:C1120"/>
    <mergeCell ref="B1115:B1116"/>
    <mergeCell ref="C1115:C1116"/>
    <mergeCell ref="B1092:B1093"/>
    <mergeCell ref="C1092:C1093"/>
    <mergeCell ref="B1094:C1094"/>
    <mergeCell ref="B1109:B1110"/>
    <mergeCell ref="C1109:C1110"/>
    <mergeCell ref="B1141:B1142"/>
    <mergeCell ref="C1141:C1142"/>
    <mergeCell ref="B1143:B1144"/>
    <mergeCell ref="C1143:C1144"/>
    <mergeCell ref="B1129:B1130"/>
    <mergeCell ref="C1129:C1130"/>
    <mergeCell ref="B1137:C1137"/>
    <mergeCell ref="B1126:B1127"/>
    <mergeCell ref="C1126:C1127"/>
    <mergeCell ref="B1168:B1169"/>
    <mergeCell ref="C1168:C1169"/>
    <mergeCell ref="B1165:B1166"/>
    <mergeCell ref="C1165:C1166"/>
    <mergeCell ref="B1162:B1163"/>
    <mergeCell ref="C1162:C1163"/>
    <mergeCell ref="B1145:B1146"/>
    <mergeCell ref="C1145:C1146"/>
    <mergeCell ref="B1149:C1149"/>
    <mergeCell ref="B1182:B1183"/>
    <mergeCell ref="C1182:C1183"/>
    <mergeCell ref="B1178:B1179"/>
    <mergeCell ref="C1178:C1179"/>
    <mergeCell ref="B1180:B1181"/>
    <mergeCell ref="C1180:C1181"/>
    <mergeCell ref="B1175:B1176"/>
    <mergeCell ref="C1175:C1176"/>
    <mergeCell ref="B1172:B1173"/>
    <mergeCell ref="C1172:C1173"/>
    <mergeCell ref="B1204:B1206"/>
    <mergeCell ref="C1204:C1206"/>
    <mergeCell ref="B1207:B1210"/>
    <mergeCell ref="C1207:C1210"/>
    <mergeCell ref="B1190:C1190"/>
    <mergeCell ref="B1192:B1194"/>
    <mergeCell ref="C1192:C1194"/>
    <mergeCell ref="B1198:B1201"/>
    <mergeCell ref="C1198:C1201"/>
    <mergeCell ref="B1222:B1223"/>
    <mergeCell ref="C1222:C1223"/>
    <mergeCell ref="B1229:B1230"/>
    <mergeCell ref="C1229:C1230"/>
    <mergeCell ref="B1220:B1221"/>
    <mergeCell ref="C1220:C1221"/>
    <mergeCell ref="B1215:B1216"/>
    <mergeCell ref="C1215:C1216"/>
    <mergeCell ref="B1212:C1212"/>
    <mergeCell ref="B1253:B1254"/>
    <mergeCell ref="C1253:C1254"/>
    <mergeCell ref="B1250:C1250"/>
    <mergeCell ref="B1243:C1243"/>
    <mergeCell ref="B1244:B1245"/>
    <mergeCell ref="C1244:C1245"/>
    <mergeCell ref="B1238:B1239"/>
    <mergeCell ref="C1238:C1239"/>
    <mergeCell ref="B1232:B1233"/>
    <mergeCell ref="C1232:C1233"/>
    <mergeCell ref="B1271:B1272"/>
    <mergeCell ref="C1271:C1272"/>
    <mergeCell ref="B1269:B1270"/>
    <mergeCell ref="C1269:C1270"/>
    <mergeCell ref="B1260:B1261"/>
    <mergeCell ref="C1260:C1261"/>
    <mergeCell ref="B1262:B1263"/>
    <mergeCell ref="C1262:C1263"/>
    <mergeCell ref="B1255:B1256"/>
    <mergeCell ref="C1255:C1256"/>
    <mergeCell ref="B1257:B1258"/>
    <mergeCell ref="C1257:C1258"/>
    <mergeCell ref="B1291:B1292"/>
    <mergeCell ref="C1291:C1292"/>
    <mergeCell ref="B1293:B1294"/>
    <mergeCell ref="C1293:C1294"/>
    <mergeCell ref="B1287:B1288"/>
    <mergeCell ref="C1287:C1288"/>
    <mergeCell ref="B1289:B1290"/>
    <mergeCell ref="C1289:C1290"/>
    <mergeCell ref="B1283:B1284"/>
    <mergeCell ref="C1283:C1284"/>
    <mergeCell ref="B1285:B1286"/>
    <mergeCell ref="C1285:C1286"/>
    <mergeCell ref="B1319:B1320"/>
    <mergeCell ref="C1319:C1320"/>
    <mergeCell ref="B1314:B1315"/>
    <mergeCell ref="C1314:C1315"/>
    <mergeCell ref="B1302:B1303"/>
    <mergeCell ref="C1302:C1303"/>
    <mergeCell ref="B1305:C1305"/>
    <mergeCell ref="B1312:B1313"/>
    <mergeCell ref="C1312:C1313"/>
    <mergeCell ref="C1357:C1358"/>
    <mergeCell ref="B1348:B1349"/>
    <mergeCell ref="C1348:C1349"/>
    <mergeCell ref="B1326:B1327"/>
    <mergeCell ref="C1326:C1327"/>
    <mergeCell ref="B1330:B1331"/>
    <mergeCell ref="C1330:C1331"/>
    <mergeCell ref="B1324:B1325"/>
    <mergeCell ref="C1324:C1325"/>
    <mergeCell ref="C1472:M1477"/>
    <mergeCell ref="C1479:M1483"/>
    <mergeCell ref="C1485:M1487"/>
    <mergeCell ref="B1389:B1390"/>
    <mergeCell ref="C1389:C1390"/>
    <mergeCell ref="C1489:M1489"/>
    <mergeCell ref="B1385:B1386"/>
    <mergeCell ref="C1385:C1386"/>
    <mergeCell ref="B1387:B1388"/>
    <mergeCell ref="C1387:C1388"/>
    <mergeCell ref="C1465:M1466"/>
    <mergeCell ref="C1468:M1469"/>
    <mergeCell ref="B1404:B1405"/>
    <mergeCell ref="C1404:C1405"/>
    <mergeCell ref="B1406:B1407"/>
    <mergeCell ref="C1406:C1407"/>
    <mergeCell ref="B1396:C1396"/>
    <mergeCell ref="B1400:B1401"/>
    <mergeCell ref="C1400:C1401"/>
    <mergeCell ref="B1402:B1403"/>
    <mergeCell ref="C1402:C1403"/>
    <mergeCell ref="C1459:M1459"/>
    <mergeCell ref="C1461:M1461"/>
    <mergeCell ref="B1422:B1423"/>
    <mergeCell ref="C1422:C1423"/>
    <mergeCell ref="B1415:B1416"/>
    <mergeCell ref="C1415:C1416"/>
    <mergeCell ref="B1418:B1419"/>
    <mergeCell ref="C1418:C1419"/>
    <mergeCell ref="B1412:B1413"/>
    <mergeCell ref="C1412:C1413"/>
    <mergeCell ref="B1:P1"/>
    <mergeCell ref="B2:P2"/>
    <mergeCell ref="C1452:M1455"/>
    <mergeCell ref="C1457:M1457"/>
    <mergeCell ref="B1443:B1444"/>
    <mergeCell ref="C1443:C1444"/>
    <mergeCell ref="B1445:B1446"/>
    <mergeCell ref="C1445:C1446"/>
    <mergeCell ref="B1439:B1440"/>
    <mergeCell ref="C1439:C1440"/>
    <mergeCell ref="B1441:B1442"/>
    <mergeCell ref="C1441:C1442"/>
    <mergeCell ref="B1430:B1431"/>
    <mergeCell ref="C1430:C1431"/>
    <mergeCell ref="B1393:B1394"/>
    <mergeCell ref="C1393:C1394"/>
    <mergeCell ref="B1380:C1380"/>
    <mergeCell ref="B1366:B1370"/>
    <mergeCell ref="C1366:C1370"/>
    <mergeCell ref="B1371:B1375"/>
    <mergeCell ref="C1371:C1375"/>
    <mergeCell ref="B1355:B1356"/>
    <mergeCell ref="C1355:C1356"/>
    <mergeCell ref="B1357:B1358"/>
  </mergeCells>
  <conditionalFormatting sqref="B453:B456 B450:B451">
    <cfRule type="duplicateValues" dxfId="236" priority="255"/>
  </conditionalFormatting>
  <conditionalFormatting sqref="B465">
    <cfRule type="duplicateValues" dxfId="235" priority="315"/>
  </conditionalFormatting>
  <conditionalFormatting sqref="B491">
    <cfRule type="duplicateValues" dxfId="234" priority="305"/>
  </conditionalFormatting>
  <conditionalFormatting sqref="B498">
    <cfRule type="duplicateValues" dxfId="233" priority="304"/>
  </conditionalFormatting>
  <conditionalFormatting sqref="B544 B541:B542">
    <cfRule type="duplicateValues" dxfId="232" priority="246"/>
  </conditionalFormatting>
  <conditionalFormatting sqref="B560">
    <cfRule type="duplicateValues" dxfId="231" priority="303"/>
  </conditionalFormatting>
  <conditionalFormatting sqref="B586">
    <cfRule type="duplicateValues" dxfId="230" priority="241"/>
  </conditionalFormatting>
  <conditionalFormatting sqref="B605">
    <cfRule type="duplicateValues" dxfId="229" priority="239"/>
  </conditionalFormatting>
  <conditionalFormatting sqref="B648:B649 B652">
    <cfRule type="duplicateValues" dxfId="228" priority="238"/>
  </conditionalFormatting>
  <conditionalFormatting sqref="B670:B671 B668">
    <cfRule type="duplicateValues" dxfId="227" priority="236"/>
  </conditionalFormatting>
  <conditionalFormatting sqref="B673">
    <cfRule type="duplicateValues" dxfId="226" priority="302"/>
  </conditionalFormatting>
  <conditionalFormatting sqref="B682:B683">
    <cfRule type="duplicateValues" dxfId="225" priority="232"/>
  </conditionalFormatting>
  <conditionalFormatting sqref="B687">
    <cfRule type="duplicateValues" dxfId="224" priority="231"/>
  </conditionalFormatting>
  <conditionalFormatting sqref="B762 B760">
    <cfRule type="duplicateValues" dxfId="223" priority="301"/>
  </conditionalFormatting>
  <conditionalFormatting sqref="B779:B785">
    <cfRule type="duplicateValues" dxfId="222" priority="300"/>
  </conditionalFormatting>
  <conditionalFormatting sqref="B789">
    <cfRule type="duplicateValues" dxfId="221" priority="289"/>
  </conditionalFormatting>
  <conditionalFormatting sqref="B816">
    <cfRule type="duplicateValues" dxfId="220" priority="288"/>
  </conditionalFormatting>
  <conditionalFormatting sqref="B830:B831">
    <cfRule type="duplicateValues" dxfId="219" priority="287"/>
  </conditionalFormatting>
  <conditionalFormatting sqref="B873:B876">
    <cfRule type="duplicateValues" dxfId="218" priority="281"/>
  </conditionalFormatting>
  <conditionalFormatting sqref="B877">
    <cfRule type="duplicateValues" dxfId="217" priority="221"/>
  </conditionalFormatting>
  <conditionalFormatting sqref="B902:B908">
    <cfRule type="duplicateValues" dxfId="216" priority="265"/>
  </conditionalFormatting>
  <conditionalFormatting sqref="B909">
    <cfRule type="duplicateValues" dxfId="215" priority="219"/>
  </conditionalFormatting>
  <conditionalFormatting sqref="C31">
    <cfRule type="duplicateValues" dxfId="214" priority="122"/>
    <cfRule type="duplicateValues" dxfId="213" priority="123"/>
  </conditionalFormatting>
  <conditionalFormatting sqref="C32:C35">
    <cfRule type="duplicateValues" dxfId="212" priority="121"/>
    <cfRule type="duplicateValues" dxfId="211" priority="120"/>
  </conditionalFormatting>
  <conditionalFormatting sqref="C110">
    <cfRule type="duplicateValues" dxfId="210" priority="218"/>
  </conditionalFormatting>
  <conditionalFormatting sqref="C111">
    <cfRule type="duplicateValues" dxfId="209" priority="217"/>
  </conditionalFormatting>
  <conditionalFormatting sqref="C187">
    <cfRule type="duplicateValues" dxfId="208" priority="216"/>
  </conditionalFormatting>
  <conditionalFormatting sqref="C198">
    <cfRule type="duplicateValues" dxfId="207" priority="215"/>
  </conditionalFormatting>
  <conditionalFormatting sqref="C206:C207">
    <cfRule type="duplicateValues" dxfId="206" priority="115"/>
    <cfRule type="duplicateValues" dxfId="205" priority="114"/>
  </conditionalFormatting>
  <conditionalFormatting sqref="C219">
    <cfRule type="duplicateValues" dxfId="204" priority="110"/>
    <cfRule type="duplicateValues" dxfId="203" priority="111"/>
  </conditionalFormatting>
  <conditionalFormatting sqref="C370">
    <cfRule type="duplicateValues" dxfId="202" priority="214"/>
  </conditionalFormatting>
  <conditionalFormatting sqref="C378">
    <cfRule type="duplicateValues" dxfId="201" priority="213"/>
  </conditionalFormatting>
  <conditionalFormatting sqref="C443">
    <cfRule type="duplicateValues" dxfId="200" priority="2"/>
    <cfRule type="duplicateValues" dxfId="199" priority="1"/>
  </conditionalFormatting>
  <conditionalFormatting sqref="C723">
    <cfRule type="duplicateValues" dxfId="198" priority="212"/>
  </conditionalFormatting>
  <conditionalFormatting sqref="C726">
    <cfRule type="duplicateValues" dxfId="197" priority="211"/>
  </conditionalFormatting>
  <conditionalFormatting sqref="C762">
    <cfRule type="duplicateValues" dxfId="196" priority="210"/>
  </conditionalFormatting>
  <conditionalFormatting sqref="C808">
    <cfRule type="duplicateValues" dxfId="195" priority="209"/>
  </conditionalFormatting>
  <conditionalFormatting sqref="C938">
    <cfRule type="duplicateValues" dxfId="194" priority="208"/>
  </conditionalFormatting>
  <conditionalFormatting sqref="C940:C941">
    <cfRule type="duplicateValues" dxfId="193" priority="207"/>
  </conditionalFormatting>
  <conditionalFormatting sqref="C942:C943">
    <cfRule type="duplicateValues" dxfId="192" priority="206"/>
  </conditionalFormatting>
  <conditionalFormatting sqref="C991">
    <cfRule type="duplicateValues" dxfId="191" priority="106"/>
    <cfRule type="duplicateValues" dxfId="190" priority="107"/>
  </conditionalFormatting>
  <conditionalFormatting sqref="C1019">
    <cfRule type="duplicateValues" dxfId="189" priority="103"/>
    <cfRule type="duplicateValues" dxfId="188" priority="102"/>
  </conditionalFormatting>
  <conditionalFormatting sqref="C1021">
    <cfRule type="duplicateValues" dxfId="187" priority="78"/>
    <cfRule type="duplicateValues" dxfId="186" priority="77"/>
  </conditionalFormatting>
  <conditionalFormatting sqref="C1025">
    <cfRule type="duplicateValues" dxfId="185" priority="81"/>
    <cfRule type="duplicateValues" dxfId="184" priority="82"/>
  </conditionalFormatting>
  <conditionalFormatting sqref="C1026">
    <cfRule type="duplicateValues" dxfId="183" priority="93"/>
    <cfRule type="duplicateValues" dxfId="182" priority="94"/>
  </conditionalFormatting>
  <conditionalFormatting sqref="C1027">
    <cfRule type="duplicateValues" dxfId="181" priority="89"/>
    <cfRule type="duplicateValues" dxfId="180" priority="90"/>
  </conditionalFormatting>
  <conditionalFormatting sqref="C1028">
    <cfRule type="duplicateValues" dxfId="179" priority="85"/>
    <cfRule type="duplicateValues" dxfId="178" priority="86"/>
  </conditionalFormatting>
  <conditionalFormatting sqref="C1029:C1030">
    <cfRule type="duplicateValues" dxfId="177" priority="73"/>
    <cfRule type="duplicateValues" dxfId="176" priority="74"/>
  </conditionalFormatting>
  <conditionalFormatting sqref="C1031:C1035">
    <cfRule type="duplicateValues" dxfId="175" priority="98"/>
    <cfRule type="duplicateValues" dxfId="174" priority="99"/>
  </conditionalFormatting>
  <conditionalFormatting sqref="C1036:C1039">
    <cfRule type="duplicateValues" dxfId="173" priority="69"/>
    <cfRule type="duplicateValues" dxfId="172" priority="70"/>
  </conditionalFormatting>
  <conditionalFormatting sqref="C1064">
    <cfRule type="duplicateValues" dxfId="171" priority="202"/>
  </conditionalFormatting>
  <conditionalFormatting sqref="C1073">
    <cfRule type="duplicateValues" dxfId="170" priority="201"/>
  </conditionalFormatting>
  <conditionalFormatting sqref="C1100">
    <cfRule type="duplicateValues" dxfId="169" priority="66"/>
    <cfRule type="duplicateValues" dxfId="168" priority="65"/>
  </conditionalFormatting>
  <conditionalFormatting sqref="C1114">
    <cfRule type="duplicateValues" dxfId="167" priority="200"/>
  </conditionalFormatting>
  <conditionalFormatting sqref="C1124:C1125">
    <cfRule type="duplicateValues" dxfId="166" priority="199"/>
  </conditionalFormatting>
  <conditionalFormatting sqref="C1128">
    <cfRule type="duplicateValues" dxfId="165" priority="198"/>
  </conditionalFormatting>
  <conditionalFormatting sqref="C1131:C1132">
    <cfRule type="duplicateValues" dxfId="164" priority="197"/>
  </conditionalFormatting>
  <conditionalFormatting sqref="C1191">
    <cfRule type="duplicateValues" dxfId="163" priority="61"/>
    <cfRule type="duplicateValues" dxfId="162" priority="62"/>
  </conditionalFormatting>
  <conditionalFormatting sqref="C1211">
    <cfRule type="duplicateValues" dxfId="161" priority="196"/>
  </conditionalFormatting>
  <conditionalFormatting sqref="C1224">
    <cfRule type="duplicateValues" dxfId="160" priority="195"/>
  </conditionalFormatting>
  <conditionalFormatting sqref="C1228">
    <cfRule type="duplicateValues" dxfId="159" priority="193"/>
    <cfRule type="duplicateValues" dxfId="158" priority="194"/>
  </conditionalFormatting>
  <conditionalFormatting sqref="C1231">
    <cfRule type="duplicateValues" dxfId="157" priority="191"/>
    <cfRule type="duplicateValues" dxfId="156" priority="192"/>
  </conditionalFormatting>
  <conditionalFormatting sqref="C1235">
    <cfRule type="duplicateValues" dxfId="155" priority="190"/>
    <cfRule type="duplicateValues" dxfId="154" priority="189"/>
  </conditionalFormatting>
  <conditionalFormatting sqref="C1240">
    <cfRule type="duplicateValues" dxfId="153" priority="58"/>
    <cfRule type="duplicateValues" dxfId="152" priority="57"/>
  </conditionalFormatting>
  <conditionalFormatting sqref="C1251">
    <cfRule type="duplicateValues" dxfId="151" priority="26"/>
    <cfRule type="duplicateValues" dxfId="150" priority="25"/>
  </conditionalFormatting>
  <conditionalFormatting sqref="C1252">
    <cfRule type="duplicateValues" dxfId="149" priority="46"/>
    <cfRule type="duplicateValues" dxfId="148" priority="45"/>
  </conditionalFormatting>
  <conditionalFormatting sqref="C1264">
    <cfRule type="duplicateValues" dxfId="147" priority="187"/>
    <cfRule type="duplicateValues" dxfId="146" priority="188"/>
  </conditionalFormatting>
  <conditionalFormatting sqref="C1267">
    <cfRule type="duplicateValues" dxfId="145" priority="34"/>
    <cfRule type="duplicateValues" dxfId="144" priority="33"/>
  </conditionalFormatting>
  <conditionalFormatting sqref="C1268">
    <cfRule type="duplicateValues" dxfId="143" priority="30"/>
    <cfRule type="duplicateValues" dxfId="142" priority="29"/>
  </conditionalFormatting>
  <conditionalFormatting sqref="C1280">
    <cfRule type="duplicateValues" dxfId="141" priority="38"/>
    <cfRule type="duplicateValues" dxfId="140" priority="37"/>
  </conditionalFormatting>
  <conditionalFormatting sqref="C1281:C1282">
    <cfRule type="duplicateValues" dxfId="139" priority="41"/>
    <cfRule type="duplicateValues" dxfId="138" priority="42"/>
  </conditionalFormatting>
  <conditionalFormatting sqref="C1295">
    <cfRule type="duplicateValues" dxfId="137" priority="53"/>
    <cfRule type="duplicateValues" dxfId="136" priority="54"/>
  </conditionalFormatting>
  <conditionalFormatting sqref="C1297">
    <cfRule type="duplicateValues" dxfId="135" priority="49"/>
    <cfRule type="duplicateValues" dxfId="134" priority="50"/>
  </conditionalFormatting>
  <conditionalFormatting sqref="C1332">
    <cfRule type="duplicateValues" dxfId="133" priority="186"/>
    <cfRule type="duplicateValues" dxfId="132" priority="185"/>
  </conditionalFormatting>
  <conditionalFormatting sqref="C1344">
    <cfRule type="duplicateValues" dxfId="131" priority="184"/>
    <cfRule type="duplicateValues" dxfId="130" priority="183"/>
  </conditionalFormatting>
  <conditionalFormatting sqref="C1352">
    <cfRule type="duplicateValues" dxfId="129" priority="182"/>
    <cfRule type="duplicateValues" dxfId="128" priority="181"/>
  </conditionalFormatting>
  <conditionalFormatting sqref="C1378">
    <cfRule type="duplicateValues" dxfId="127" priority="180"/>
    <cfRule type="duplicateValues" dxfId="126" priority="179"/>
  </conditionalFormatting>
  <conditionalFormatting sqref="C1384">
    <cfRule type="duplicateValues" dxfId="125" priority="21"/>
    <cfRule type="duplicateValues" dxfId="124" priority="22"/>
  </conditionalFormatting>
  <conditionalFormatting sqref="C1391">
    <cfRule type="duplicateValues" dxfId="123" priority="14"/>
    <cfRule type="duplicateValues" dxfId="122" priority="13"/>
  </conditionalFormatting>
  <conditionalFormatting sqref="C1392">
    <cfRule type="duplicateValues" dxfId="121" priority="17"/>
    <cfRule type="duplicateValues" dxfId="120" priority="18"/>
  </conditionalFormatting>
  <conditionalFormatting sqref="C1393">
    <cfRule type="duplicateValues" dxfId="119" priority="9"/>
    <cfRule type="duplicateValues" dxfId="118" priority="10"/>
  </conditionalFormatting>
  <conditionalFormatting sqref="C1395">
    <cfRule type="duplicateValues" dxfId="117" priority="5"/>
    <cfRule type="duplicateValues" dxfId="116" priority="6"/>
  </conditionalFormatting>
  <conditionalFormatting sqref="C1409">
    <cfRule type="duplicateValues" dxfId="115" priority="177"/>
    <cfRule type="duplicateValues" dxfId="114" priority="178"/>
  </conditionalFormatting>
  <conditionalFormatting sqref="C1414">
    <cfRule type="duplicateValues" dxfId="113" priority="176"/>
    <cfRule type="duplicateValues" dxfId="112" priority="175"/>
  </conditionalFormatting>
  <conditionalFormatting sqref="C1427">
    <cfRule type="duplicateValues" dxfId="111" priority="174"/>
    <cfRule type="duplicateValues" dxfId="110" priority="173"/>
  </conditionalFormatting>
  <conditionalFormatting sqref="C1429">
    <cfRule type="duplicateValues" dxfId="109" priority="172"/>
  </conditionalFormatting>
  <conditionalFormatting sqref="C1438">
    <cfRule type="duplicateValues" dxfId="108" priority="171"/>
  </conditionalFormatting>
  <conditionalFormatting sqref="D31">
    <cfRule type="duplicateValues" dxfId="107" priority="125"/>
    <cfRule type="duplicateValues" dxfId="106" priority="124"/>
  </conditionalFormatting>
  <conditionalFormatting sqref="D32:D35">
    <cfRule type="duplicateValues" dxfId="105" priority="119"/>
    <cfRule type="duplicateValues" dxfId="104" priority="118"/>
  </conditionalFormatting>
  <conditionalFormatting sqref="D110">
    <cfRule type="duplicateValues" dxfId="103" priority="170"/>
  </conditionalFormatting>
  <conditionalFormatting sqref="D111">
    <cfRule type="duplicateValues" dxfId="102" priority="169"/>
  </conditionalFormatting>
  <conditionalFormatting sqref="D187">
    <cfRule type="duplicateValues" dxfId="101" priority="168"/>
  </conditionalFormatting>
  <conditionalFormatting sqref="D198">
    <cfRule type="duplicateValues" dxfId="100" priority="167"/>
  </conditionalFormatting>
  <conditionalFormatting sqref="D206:D207">
    <cfRule type="duplicateValues" dxfId="99" priority="117"/>
    <cfRule type="duplicateValues" dxfId="98" priority="116"/>
  </conditionalFormatting>
  <conditionalFormatting sqref="D219">
    <cfRule type="duplicateValues" dxfId="97" priority="112"/>
    <cfRule type="duplicateValues" dxfId="96" priority="113"/>
  </conditionalFormatting>
  <conditionalFormatting sqref="D370">
    <cfRule type="duplicateValues" dxfId="95" priority="166"/>
  </conditionalFormatting>
  <conditionalFormatting sqref="D378">
    <cfRule type="duplicateValues" dxfId="94" priority="165"/>
  </conditionalFormatting>
  <conditionalFormatting sqref="D443">
    <cfRule type="duplicateValues" dxfId="93" priority="4"/>
    <cfRule type="duplicateValues" dxfId="92" priority="3"/>
  </conditionalFormatting>
  <conditionalFormatting sqref="D723">
    <cfRule type="duplicateValues" dxfId="91" priority="164"/>
  </conditionalFormatting>
  <conditionalFormatting sqref="D726">
    <cfRule type="duplicateValues" dxfId="90" priority="163"/>
  </conditionalFormatting>
  <conditionalFormatting sqref="D762">
    <cfRule type="duplicateValues" dxfId="89" priority="162"/>
  </conditionalFormatting>
  <conditionalFormatting sqref="D808">
    <cfRule type="duplicateValues" dxfId="88" priority="161"/>
  </conditionalFormatting>
  <conditionalFormatting sqref="D938">
    <cfRule type="duplicateValues" dxfId="87" priority="160"/>
  </conditionalFormatting>
  <conditionalFormatting sqref="D940:D941">
    <cfRule type="duplicateValues" dxfId="86" priority="159"/>
  </conditionalFormatting>
  <conditionalFormatting sqref="D942:D943">
    <cfRule type="duplicateValues" dxfId="85" priority="158"/>
  </conditionalFormatting>
  <conditionalFormatting sqref="D991">
    <cfRule type="duplicateValues" dxfId="84" priority="108"/>
    <cfRule type="duplicateValues" dxfId="83" priority="109"/>
  </conditionalFormatting>
  <conditionalFormatting sqref="D1019">
    <cfRule type="duplicateValues" dxfId="82" priority="105"/>
    <cfRule type="duplicateValues" dxfId="81" priority="104"/>
  </conditionalFormatting>
  <conditionalFormatting sqref="D1021">
    <cfRule type="duplicateValues" dxfId="80" priority="80"/>
    <cfRule type="duplicateValues" dxfId="79" priority="79"/>
  </conditionalFormatting>
  <conditionalFormatting sqref="D1025">
    <cfRule type="duplicateValues" dxfId="78" priority="84"/>
    <cfRule type="duplicateValues" dxfId="77" priority="83"/>
  </conditionalFormatting>
  <conditionalFormatting sqref="D1026">
    <cfRule type="duplicateValues" dxfId="76" priority="95"/>
    <cfRule type="duplicateValues" dxfId="75" priority="96"/>
  </conditionalFormatting>
  <conditionalFormatting sqref="D1027">
    <cfRule type="duplicateValues" dxfId="74" priority="92"/>
    <cfRule type="duplicateValues" dxfId="73" priority="91"/>
  </conditionalFormatting>
  <conditionalFormatting sqref="D1028">
    <cfRule type="duplicateValues" dxfId="72" priority="87"/>
    <cfRule type="duplicateValues" dxfId="71" priority="88"/>
  </conditionalFormatting>
  <conditionalFormatting sqref="D1029:D1030">
    <cfRule type="duplicateValues" dxfId="70" priority="75"/>
    <cfRule type="duplicateValues" dxfId="69" priority="76"/>
  </conditionalFormatting>
  <conditionalFormatting sqref="D1031:D1035">
    <cfRule type="duplicateValues" dxfId="68" priority="100"/>
    <cfRule type="duplicateValues" dxfId="67" priority="101"/>
  </conditionalFormatting>
  <conditionalFormatting sqref="D1036:D1039">
    <cfRule type="duplicateValues" dxfId="66" priority="71"/>
    <cfRule type="duplicateValues" dxfId="65" priority="72"/>
  </conditionalFormatting>
  <conditionalFormatting sqref="D1064">
    <cfRule type="duplicateValues" dxfId="64" priority="157"/>
  </conditionalFormatting>
  <conditionalFormatting sqref="D1073">
    <cfRule type="duplicateValues" dxfId="63" priority="156"/>
  </conditionalFormatting>
  <conditionalFormatting sqref="D1100">
    <cfRule type="duplicateValues" dxfId="62" priority="67"/>
    <cfRule type="duplicateValues" dxfId="61" priority="68"/>
  </conditionalFormatting>
  <conditionalFormatting sqref="D1114">
    <cfRule type="duplicateValues" dxfId="60" priority="155"/>
  </conditionalFormatting>
  <conditionalFormatting sqref="D1124:D1125">
    <cfRule type="duplicateValues" dxfId="59" priority="154"/>
  </conditionalFormatting>
  <conditionalFormatting sqref="D1128">
    <cfRule type="duplicateValues" dxfId="58" priority="153"/>
  </conditionalFormatting>
  <conditionalFormatting sqref="D1131:D1132">
    <cfRule type="duplicateValues" dxfId="57" priority="152"/>
  </conditionalFormatting>
  <conditionalFormatting sqref="D1191">
    <cfRule type="duplicateValues" dxfId="56" priority="64"/>
    <cfRule type="duplicateValues" dxfId="55" priority="63"/>
  </conditionalFormatting>
  <conditionalFormatting sqref="D1211">
    <cfRule type="duplicateValues" dxfId="54" priority="151"/>
  </conditionalFormatting>
  <conditionalFormatting sqref="D1224">
    <cfRule type="duplicateValues" dxfId="53" priority="150"/>
  </conditionalFormatting>
  <conditionalFormatting sqref="D1228">
    <cfRule type="duplicateValues" dxfId="52" priority="148"/>
    <cfRule type="duplicateValues" dxfId="51" priority="149"/>
  </conditionalFormatting>
  <conditionalFormatting sqref="D1231">
    <cfRule type="duplicateValues" dxfId="50" priority="146"/>
    <cfRule type="duplicateValues" dxfId="49" priority="147"/>
  </conditionalFormatting>
  <conditionalFormatting sqref="D1235">
    <cfRule type="duplicateValues" dxfId="48" priority="145"/>
    <cfRule type="duplicateValues" dxfId="47" priority="144"/>
  </conditionalFormatting>
  <conditionalFormatting sqref="D1240">
    <cfRule type="duplicateValues" dxfId="46" priority="59"/>
    <cfRule type="duplicateValues" dxfId="45" priority="60"/>
  </conditionalFormatting>
  <conditionalFormatting sqref="D1251">
    <cfRule type="duplicateValues" dxfId="44" priority="28"/>
    <cfRule type="duplicateValues" dxfId="43" priority="27"/>
  </conditionalFormatting>
  <conditionalFormatting sqref="D1252">
    <cfRule type="duplicateValues" dxfId="42" priority="47"/>
    <cfRule type="duplicateValues" dxfId="41" priority="48"/>
  </conditionalFormatting>
  <conditionalFormatting sqref="D1264">
    <cfRule type="duplicateValues" dxfId="40" priority="142"/>
    <cfRule type="duplicateValues" dxfId="39" priority="143"/>
  </conditionalFormatting>
  <conditionalFormatting sqref="D1267">
    <cfRule type="duplicateValues" dxfId="38" priority="36"/>
    <cfRule type="duplicateValues" dxfId="37" priority="35"/>
  </conditionalFormatting>
  <conditionalFormatting sqref="D1268">
    <cfRule type="duplicateValues" dxfId="36" priority="31"/>
    <cfRule type="duplicateValues" dxfId="35" priority="32"/>
  </conditionalFormatting>
  <conditionalFormatting sqref="D1280">
    <cfRule type="duplicateValues" dxfId="34" priority="40"/>
    <cfRule type="duplicateValues" dxfId="33" priority="39"/>
  </conditionalFormatting>
  <conditionalFormatting sqref="D1281:D1282">
    <cfRule type="duplicateValues" dxfId="32" priority="44"/>
    <cfRule type="duplicateValues" dxfId="31" priority="43"/>
  </conditionalFormatting>
  <conditionalFormatting sqref="D1295">
    <cfRule type="duplicateValues" dxfId="30" priority="56"/>
    <cfRule type="duplicateValues" dxfId="29" priority="55"/>
  </conditionalFormatting>
  <conditionalFormatting sqref="D1297">
    <cfRule type="duplicateValues" dxfId="28" priority="52"/>
    <cfRule type="duplicateValues" dxfId="27" priority="51"/>
  </conditionalFormatting>
  <conditionalFormatting sqref="D1332">
    <cfRule type="duplicateValues" dxfId="26" priority="140"/>
    <cfRule type="duplicateValues" dxfId="25" priority="141"/>
  </conditionalFormatting>
  <conditionalFormatting sqref="D1344">
    <cfRule type="duplicateValues" dxfId="24" priority="138"/>
    <cfRule type="duplicateValues" dxfId="23" priority="139"/>
  </conditionalFormatting>
  <conditionalFormatting sqref="D1352">
    <cfRule type="duplicateValues" dxfId="22" priority="137"/>
    <cfRule type="duplicateValues" dxfId="21" priority="136"/>
  </conditionalFormatting>
  <conditionalFormatting sqref="D1378">
    <cfRule type="duplicateValues" dxfId="20" priority="135"/>
    <cfRule type="duplicateValues" dxfId="19" priority="134"/>
  </conditionalFormatting>
  <conditionalFormatting sqref="D1384">
    <cfRule type="duplicateValues" dxfId="18" priority="23"/>
    <cfRule type="duplicateValues" dxfId="17" priority="24"/>
  </conditionalFormatting>
  <conditionalFormatting sqref="D1391">
    <cfRule type="duplicateValues" dxfId="16" priority="15"/>
    <cfRule type="duplicateValues" dxfId="15" priority="16"/>
  </conditionalFormatting>
  <conditionalFormatting sqref="D1392">
    <cfRule type="duplicateValues" dxfId="14" priority="20"/>
    <cfRule type="duplicateValues" dxfId="13" priority="19"/>
  </conditionalFormatting>
  <conditionalFormatting sqref="D1393">
    <cfRule type="duplicateValues" dxfId="12" priority="11"/>
    <cfRule type="duplicateValues" dxfId="11" priority="12"/>
  </conditionalFormatting>
  <conditionalFormatting sqref="D1395">
    <cfRule type="duplicateValues" dxfId="10" priority="8"/>
    <cfRule type="duplicateValues" dxfId="9" priority="7"/>
  </conditionalFormatting>
  <conditionalFormatting sqref="D1409">
    <cfRule type="duplicateValues" dxfId="8" priority="133"/>
    <cfRule type="duplicateValues" dxfId="7" priority="132"/>
  </conditionalFormatting>
  <conditionalFormatting sqref="D1414">
    <cfRule type="duplicateValues" dxfId="6" priority="130"/>
    <cfRule type="duplicateValues" dxfId="5" priority="131"/>
  </conditionalFormatting>
  <conditionalFormatting sqref="D1427">
    <cfRule type="duplicateValues" dxfId="4" priority="129"/>
    <cfRule type="duplicateValues" dxfId="3" priority="128"/>
  </conditionalFormatting>
  <conditionalFormatting sqref="D1429">
    <cfRule type="duplicateValues" dxfId="2" priority="127"/>
  </conditionalFormatting>
  <conditionalFormatting sqref="D1438">
    <cfRule type="duplicateValues" dxfId="1" priority="126"/>
  </conditionalFormatting>
  <conditionalFormatting sqref="R1396:R1429 R13:R1035 R1040:R1251 R1253:R1394">
    <cfRule type="duplicateValues" dxfId="0" priority="264"/>
  </conditionalFormatting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Приложение 1</vt:lpstr>
      <vt:lpstr>'Приложение 1'!Область_печати</vt:lpstr>
      <vt:lpstr>цц</vt:lpstr>
      <vt:lpstr>ыы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2024-05-23T10:45:24Z</dcterms:modified>
</cp:coreProperties>
</file>